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14" activeTab="20"/>
  </bookViews>
  <sheets>
    <sheet name="Список Юноши 97 " sheetId="1" r:id="rId1"/>
    <sheet name="Список Девушки 97" sheetId="2" r:id="rId2"/>
    <sheet name="Список Юноши 94" sheetId="3" r:id="rId3"/>
    <sheet name="Список Девушки 94" sheetId="4" r:id="rId4"/>
    <sheet name="Группы Юноши 97" sheetId="5" r:id="rId5"/>
    <sheet name="Финал Юноши 97" sheetId="6" r:id="rId6"/>
    <sheet name="2 Финал Юноши 97" sheetId="7" r:id="rId7"/>
    <sheet name="Группы Девушки 97" sheetId="8" r:id="rId8"/>
    <sheet name="Финал Девушки 97" sheetId="9" r:id="rId9"/>
    <sheet name="2 Финал Девушки 97" sheetId="10" r:id="rId10"/>
    <sheet name="Группы Юноши 94" sheetId="11" r:id="rId11"/>
    <sheet name="Финал Юноши 94" sheetId="12" r:id="rId12"/>
    <sheet name="2 Финал Юноши 94" sheetId="13" r:id="rId13"/>
    <sheet name="Группы Девушки 94" sheetId="14" r:id="rId14"/>
    <sheet name="Финалы Девушки 94" sheetId="15" r:id="rId15"/>
    <sheet name="Пары Муж 97" sheetId="16" r:id="rId16"/>
    <sheet name="Пары Жен 97" sheetId="17" r:id="rId17"/>
    <sheet name="Пары Смеш 97" sheetId="18" r:id="rId18"/>
    <sheet name="Пары Муж 94" sheetId="19" r:id="rId19"/>
    <sheet name="Пары Смеш 94" sheetId="20" r:id="rId20"/>
    <sheet name="Пары Жен 94" sheetId="21" r:id="rId21"/>
  </sheets>
  <definedNames>
    <definedName name="_xlnm.Print_Area" localSheetId="9">'2 Финал Девушки 97'!$A$1:$J$26</definedName>
    <definedName name="_xlnm.Print_Area" localSheetId="6">'2 Финал Юноши 97'!$A$1:$N$33</definedName>
    <definedName name="_xlnm.Print_Area" localSheetId="13">'Группы Девушки 94'!$A$1:$J$38</definedName>
    <definedName name="_xlnm.Print_Area" localSheetId="7">'Группы Девушки 97'!$A$1:$K$44</definedName>
    <definedName name="_xlnm.Print_Area" localSheetId="10">'Группы Юноши 94'!$A$1:$J$87</definedName>
    <definedName name="_xlnm.Print_Area" localSheetId="4">'Группы Юноши 97'!$A$1:$J$77</definedName>
    <definedName name="_xlnm.Print_Area" localSheetId="20">'Пары Жен 94'!$A$1:$H$20</definedName>
    <definedName name="_xlnm.Print_Area" localSheetId="16">'Пары Жен 97'!$A$1:$J$51</definedName>
    <definedName name="_xlnm.Print_Area" localSheetId="18">'Пары Муж 94'!$A$1:$K$45</definedName>
    <definedName name="_xlnm.Print_Area" localSheetId="15">'Пары Муж 97'!$A$1:$J$51</definedName>
    <definedName name="_xlnm.Print_Area" localSheetId="19">'Пары Смеш 94'!$A$1:$J$39</definedName>
    <definedName name="_xlnm.Print_Area" localSheetId="17">'Пары Смеш 97'!$A$1:$J$51</definedName>
    <definedName name="_xlnm.Print_Area" localSheetId="3">'Список Девушки 94'!$A$1:$J$23</definedName>
    <definedName name="_xlnm.Print_Area" localSheetId="1">'Список Девушки 97'!$A$1:$J$26</definedName>
    <definedName name="_xlnm.Print_Area" localSheetId="2">'Список Юноши 94'!$A$1:$J$38</definedName>
    <definedName name="_xlnm.Print_Area" localSheetId="0">'Список Юноши 97 '!$A$1:$J$33</definedName>
    <definedName name="_xlnm.Print_Area" localSheetId="8">'Финал Девушки 97'!$A$1:$L$29</definedName>
    <definedName name="_xlnm.Print_Area" localSheetId="11">'Финал Юноши 94'!$A$1:$N$33</definedName>
    <definedName name="_xlnm.Print_Area" localSheetId="5">'Финал Юноши 97'!$A$1:$L$29</definedName>
    <definedName name="_xlnm.Print_Area" localSheetId="14">'Финалы Девушки 94'!$A$1:$J$40</definedName>
  </definedNames>
  <calcPr fullCalcOnLoad="1"/>
</workbook>
</file>

<file path=xl/sharedStrings.xml><?xml version="1.0" encoding="utf-8"?>
<sst xmlns="http://schemas.openxmlformats.org/spreadsheetml/2006/main" count="1588" uniqueCount="251">
  <si>
    <t>Группа 1</t>
  </si>
  <si>
    <t>№</t>
  </si>
  <si>
    <t>Фамилия</t>
  </si>
  <si>
    <t>О</t>
  </si>
  <si>
    <t>М</t>
  </si>
  <si>
    <t>Носов</t>
  </si>
  <si>
    <t>Группа 2</t>
  </si>
  <si>
    <t>Гл. судья:</t>
  </si>
  <si>
    <t>Гл. секретарь:</t>
  </si>
  <si>
    <t>Губин В. А.</t>
  </si>
  <si>
    <t>Группа 3</t>
  </si>
  <si>
    <t>Группа 4</t>
  </si>
  <si>
    <t>25-27 ноября 2011 г.</t>
  </si>
  <si>
    <t>Тарасов</t>
  </si>
  <si>
    <t>Петухов</t>
  </si>
  <si>
    <t>Иванов И.</t>
  </si>
  <si>
    <t>Стебунов</t>
  </si>
  <si>
    <t>Михальченко</t>
  </si>
  <si>
    <t>Евсеев</t>
  </si>
  <si>
    <t>Назаралиев</t>
  </si>
  <si>
    <t>Лапунов</t>
  </si>
  <si>
    <t>Буренков</t>
  </si>
  <si>
    <t>Алиев</t>
  </si>
  <si>
    <t>Марченко Е. Ю.</t>
  </si>
  <si>
    <t>Заико</t>
  </si>
  <si>
    <t>Чесский</t>
  </si>
  <si>
    <t>Корпуков</t>
  </si>
  <si>
    <t>Кальницкий</t>
  </si>
  <si>
    <t>Красиков</t>
  </si>
  <si>
    <t>Кондратенков</t>
  </si>
  <si>
    <t>Иванов А.</t>
  </si>
  <si>
    <t>Михайлов</t>
  </si>
  <si>
    <t>Моисеев</t>
  </si>
  <si>
    <t>Томсков</t>
  </si>
  <si>
    <t>Первенство Смоленской области по настольному теннису</t>
  </si>
  <si>
    <t>Клецкина</t>
  </si>
  <si>
    <t>Девушки 1997 г. р. и моложе</t>
  </si>
  <si>
    <t>Юноши 1997 г. р. и моложе</t>
  </si>
  <si>
    <t>Романчук</t>
  </si>
  <si>
    <t>Самонова</t>
  </si>
  <si>
    <t>Борисова</t>
  </si>
  <si>
    <t>Левченкова</t>
  </si>
  <si>
    <t>Флеганова</t>
  </si>
  <si>
    <t>Пруленцова</t>
  </si>
  <si>
    <t>Жиркеева</t>
  </si>
  <si>
    <t>Покладова</t>
  </si>
  <si>
    <t>Кинос</t>
  </si>
  <si>
    <t>Дарьина</t>
  </si>
  <si>
    <t>Юнусова</t>
  </si>
  <si>
    <t>Паршина</t>
  </si>
  <si>
    <t>Власова</t>
  </si>
  <si>
    <t>Фамилия и имя</t>
  </si>
  <si>
    <t>Год рождения</t>
  </si>
  <si>
    <t>Разряд</t>
  </si>
  <si>
    <t>Город</t>
  </si>
  <si>
    <t>Рейтинг</t>
  </si>
  <si>
    <t>Тренер</t>
  </si>
  <si>
    <t>Стебунов Денис</t>
  </si>
  <si>
    <t>3 юн.</t>
  </si>
  <si>
    <t>Смоленск</t>
  </si>
  <si>
    <t>Евлампиев В. Г.</t>
  </si>
  <si>
    <t>Чесский Артем</t>
  </si>
  <si>
    <t>Томсков Илья</t>
  </si>
  <si>
    <t>Десногорск</t>
  </si>
  <si>
    <t>Вакулов Ю. В.</t>
  </si>
  <si>
    <t>Корпуков Владислав</t>
  </si>
  <si>
    <t>Буренков Даниил</t>
  </si>
  <si>
    <t>Заико Иван</t>
  </si>
  <si>
    <t>Вязьма</t>
  </si>
  <si>
    <t>Казаков В. Я. Жегулин С. Н.</t>
  </si>
  <si>
    <t>Евсеев Роман</t>
  </si>
  <si>
    <t>1 юн.</t>
  </si>
  <si>
    <t>Иванков С. И.</t>
  </si>
  <si>
    <t>Вяземский р-н пос. Хмелита</t>
  </si>
  <si>
    <t>Иванов Александр</t>
  </si>
  <si>
    <t>Тарасов Дмитрий</t>
  </si>
  <si>
    <t>Лапунов Николай</t>
  </si>
  <si>
    <t>2 юн.</t>
  </si>
  <si>
    <t>Лебедев А. А.</t>
  </si>
  <si>
    <t>Моисеев Максим</t>
  </si>
  <si>
    <t>с. Знаменка</t>
  </si>
  <si>
    <t>Шаймухаметов Р. Р.</t>
  </si>
  <si>
    <t>Петухов Иван</t>
  </si>
  <si>
    <t>Носов Константин</t>
  </si>
  <si>
    <t>Марченко Е. Ю. Макаров С. Л.</t>
  </si>
  <si>
    <t xml:space="preserve">Красиков </t>
  </si>
  <si>
    <t>Баранов Г. В .</t>
  </si>
  <si>
    <t>Кондратенков Артем</t>
  </si>
  <si>
    <t>Загулина С. Е.</t>
  </si>
  <si>
    <t>Иванов Игорь</t>
  </si>
  <si>
    <t>Кальницкий Илья</t>
  </si>
  <si>
    <t xml:space="preserve"> Марченко Е. Ю.</t>
  </si>
  <si>
    <t>Назаралиев Андрей</t>
  </si>
  <si>
    <t>Михальченко Егор</t>
  </si>
  <si>
    <t>Пруленцова Ольга</t>
  </si>
  <si>
    <t>Дарьина Екатерина</t>
  </si>
  <si>
    <t>Паршина Екатерина</t>
  </si>
  <si>
    <t>Флеганова Анастасия</t>
  </si>
  <si>
    <t>Ельня</t>
  </si>
  <si>
    <t>Юнусова Наида</t>
  </si>
  <si>
    <t>Клецкина Мария</t>
  </si>
  <si>
    <t>Жиркеева Лада</t>
  </si>
  <si>
    <t>Романчук Виктория</t>
  </si>
  <si>
    <t>Покладова Маргарита</t>
  </si>
  <si>
    <t>Левченкова Александра</t>
  </si>
  <si>
    <t>Кинос Ирина</t>
  </si>
  <si>
    <t>Борисова Мария</t>
  </si>
  <si>
    <t>Самонова Анастасия</t>
  </si>
  <si>
    <t>Власова Алена</t>
  </si>
  <si>
    <t>Киселев А.Ф</t>
  </si>
  <si>
    <t>Киселев А.Ф.</t>
  </si>
  <si>
    <t>Юноши 1994-1997 г. р.</t>
  </si>
  <si>
    <t>Группа 5</t>
  </si>
  <si>
    <t>Конашков</t>
  </si>
  <si>
    <t>Новиков</t>
  </si>
  <si>
    <t>Иванов</t>
  </si>
  <si>
    <t>Школьников</t>
  </si>
  <si>
    <t>Федоненков</t>
  </si>
  <si>
    <t>Маркелов</t>
  </si>
  <si>
    <t>Ильин П.</t>
  </si>
  <si>
    <t>Ильин Д.</t>
  </si>
  <si>
    <t>Хондожко</t>
  </si>
  <si>
    <t>Занкевич</t>
  </si>
  <si>
    <t>Скоркин</t>
  </si>
  <si>
    <t>Булавин</t>
  </si>
  <si>
    <t>Андреев</t>
  </si>
  <si>
    <t>Фотченков</t>
  </si>
  <si>
    <t>Тимофеев</t>
  </si>
  <si>
    <t>Бодрый</t>
  </si>
  <si>
    <t>Гильманов</t>
  </si>
  <si>
    <t>Трусов</t>
  </si>
  <si>
    <t>Наилли</t>
  </si>
  <si>
    <t>Левкина</t>
  </si>
  <si>
    <t>Лосенкова</t>
  </si>
  <si>
    <t>Макаренкова</t>
  </si>
  <si>
    <t>3:0</t>
  </si>
  <si>
    <t>3:1</t>
  </si>
  <si>
    <t>1:3</t>
  </si>
  <si>
    <t>0:3</t>
  </si>
  <si>
    <t>2:3</t>
  </si>
  <si>
    <t>3:2</t>
  </si>
  <si>
    <t>Конашков Илья</t>
  </si>
  <si>
    <t>Новиков Денис</t>
  </si>
  <si>
    <t>Рославль</t>
  </si>
  <si>
    <t>Новиков С.</t>
  </si>
  <si>
    <t>Гильманов Евгений</t>
  </si>
  <si>
    <t>Андреев Виктор</t>
  </si>
  <si>
    <t>Тимофеев Василий</t>
  </si>
  <si>
    <t>Головинский А. Н.</t>
  </si>
  <si>
    <t>Бодрый Роман</t>
  </si>
  <si>
    <t>Скоркин Сергей</t>
  </si>
  <si>
    <t>Булавин Сергей</t>
  </si>
  <si>
    <t>Маркелов Егор</t>
  </si>
  <si>
    <t>Занкевич Геннадий</t>
  </si>
  <si>
    <t>Ильин Дмитрий</t>
  </si>
  <si>
    <t>Ильин Павел</t>
  </si>
  <si>
    <t>Трусов Юрий</t>
  </si>
  <si>
    <t>Фотченков Дмитрий</t>
  </si>
  <si>
    <t xml:space="preserve">Наилли </t>
  </si>
  <si>
    <t>Школьников Дмитрий</t>
  </si>
  <si>
    <t>Федоненков Алексей</t>
  </si>
  <si>
    <t>Макаренкова Виктория</t>
  </si>
  <si>
    <t>Лосенкова Ольга</t>
  </si>
  <si>
    <t>Вакулов Ю. Ю.</t>
  </si>
  <si>
    <t>W</t>
  </si>
  <si>
    <t>L</t>
  </si>
  <si>
    <t>Мужские пары 1997 г. р. и моложе</t>
  </si>
  <si>
    <t>1м</t>
  </si>
  <si>
    <t>2м</t>
  </si>
  <si>
    <t>3м</t>
  </si>
  <si>
    <t>4м</t>
  </si>
  <si>
    <t>5м</t>
  </si>
  <si>
    <t>6м</t>
  </si>
  <si>
    <t>7м</t>
  </si>
  <si>
    <t>8м</t>
  </si>
  <si>
    <t>Женские пары 1997 г. р. и моложе</t>
  </si>
  <si>
    <t>Смешанные пары 1997 г. р. и моложе</t>
  </si>
  <si>
    <t>Финал</t>
  </si>
  <si>
    <t>Утешительный финал</t>
  </si>
  <si>
    <t>2:0</t>
  </si>
  <si>
    <t>2:1</t>
  </si>
  <si>
    <t>0:2</t>
  </si>
  <si>
    <t>1:2</t>
  </si>
  <si>
    <t>Хандожко Дмитрий</t>
  </si>
  <si>
    <t>Левкина Евгения</t>
  </si>
  <si>
    <t>Заико - Евсеев</t>
  </si>
  <si>
    <t>Назаралиев - Кальницкий</t>
  </si>
  <si>
    <t>Буренков - Стебунов</t>
  </si>
  <si>
    <t>Михальченко - Чесский</t>
  </si>
  <si>
    <t>Иванов - Тарасов</t>
  </si>
  <si>
    <t>Томсков - Корпуков</t>
  </si>
  <si>
    <t>Петухов - Моисеев</t>
  </si>
  <si>
    <t>Носов - Кондратенков</t>
  </si>
  <si>
    <t>Иванов А. - Тарасов</t>
  </si>
  <si>
    <t>Клецкина - Покладова</t>
  </si>
  <si>
    <t>X</t>
  </si>
  <si>
    <t>Дарьина - Пруленцова</t>
  </si>
  <si>
    <t>Левченкова - Борисова</t>
  </si>
  <si>
    <t>Кинос - Самонова</t>
  </si>
  <si>
    <t>Флеганова - Юнусова</t>
  </si>
  <si>
    <t>Жиркеева - Романчук</t>
  </si>
  <si>
    <t>Михальчеонко - Чесский</t>
  </si>
  <si>
    <t>Носов - Покладова</t>
  </si>
  <si>
    <t>Левченкова - Буренков</t>
  </si>
  <si>
    <t>Кинос - Кондратенков</t>
  </si>
  <si>
    <t>Заико - Борисова</t>
  </si>
  <si>
    <t>Михальченко - Самонова</t>
  </si>
  <si>
    <t xml:space="preserve">Романчук - Кальницкий </t>
  </si>
  <si>
    <t xml:space="preserve">Моисеев - Паршина </t>
  </si>
  <si>
    <t>Клецкина - Чесский</t>
  </si>
  <si>
    <t>Юноши 1994 г. р. и моложе</t>
  </si>
  <si>
    <t>Утешительные финалы</t>
  </si>
  <si>
    <t>11-15 места</t>
  </si>
  <si>
    <t>16-20 места</t>
  </si>
  <si>
    <t>21-25 места</t>
  </si>
  <si>
    <t>Хандожко</t>
  </si>
  <si>
    <t>Девушки 1994 г. р. и моложе</t>
  </si>
  <si>
    <t>Клецкина - Романчук</t>
  </si>
  <si>
    <t>Романчук - Кальницкий</t>
  </si>
  <si>
    <t>Моисеев - Чесский</t>
  </si>
  <si>
    <t>Романчук - Чесский</t>
  </si>
  <si>
    <t>Кинос Кондратенков</t>
  </si>
  <si>
    <t>Моисеев - Паршина</t>
  </si>
  <si>
    <t>1</t>
  </si>
  <si>
    <t>Горбадей</t>
  </si>
  <si>
    <t>-15</t>
  </si>
  <si>
    <t>-13</t>
  </si>
  <si>
    <t>26</t>
  </si>
  <si>
    <t>-14</t>
  </si>
  <si>
    <t>-26</t>
  </si>
  <si>
    <t>Мужские пары 1994 г. р. и моложе</t>
  </si>
  <si>
    <t xml:space="preserve"> </t>
  </si>
  <si>
    <t>Носов - Конашков</t>
  </si>
  <si>
    <t>Лапунов - Тимофеев</t>
  </si>
  <si>
    <t>Школьников - Бодрый</t>
  </si>
  <si>
    <t>Заико - Моисеев</t>
  </si>
  <si>
    <t>Гильманов - Андреев</t>
  </si>
  <si>
    <t>Занкевич - Чесский</t>
  </si>
  <si>
    <t>Евсеев - Петухов</t>
  </si>
  <si>
    <t>Ильин Д. - Федоненков</t>
  </si>
  <si>
    <t>Булавин - Маркелов</t>
  </si>
  <si>
    <t>Смешанные пары 1994 г. р. и моложе</t>
  </si>
  <si>
    <t>Конашков - Клецкина</t>
  </si>
  <si>
    <t>Булавин - Романчук</t>
  </si>
  <si>
    <t>Гильманов - Левкина</t>
  </si>
  <si>
    <t>Андреев - Макаренкова</t>
  </si>
  <si>
    <t>Маркелов - Жиркеева</t>
  </si>
  <si>
    <t>Романчук - Булавин</t>
  </si>
  <si>
    <t>Женские пары 1994 г. р. и моложе</t>
  </si>
  <si>
    <t>Покладова - Клецкина</t>
  </si>
  <si>
    <t>Макаренкова - Левкина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</si>
</sst>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8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52" applyNumberFormat="1" applyFont="1" applyAlignment="1">
      <alignment horizontal="center"/>
      <protection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right"/>
    </xf>
    <xf numFmtId="49" fontId="6" fillId="0" borderId="37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49" fontId="6" fillId="0" borderId="39" xfId="52" applyNumberFormat="1" applyFont="1" applyBorder="1" applyAlignment="1">
      <alignment horizontal="center"/>
      <protection/>
    </xf>
    <xf numFmtId="49" fontId="6" fillId="0" borderId="40" xfId="0" applyNumberFormat="1" applyFont="1" applyBorder="1" applyAlignment="1">
      <alignment horizontal="right" vertical="justify"/>
    </xf>
    <xf numFmtId="49" fontId="6" fillId="0" borderId="37" xfId="52" applyNumberFormat="1" applyFont="1" applyBorder="1" applyAlignment="1">
      <alignment horizontal="center"/>
      <protection/>
    </xf>
    <xf numFmtId="49" fontId="6" fillId="0" borderId="38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justify"/>
    </xf>
    <xf numFmtId="49" fontId="6" fillId="0" borderId="38" xfId="52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left"/>
    </xf>
    <xf numFmtId="49" fontId="6" fillId="0" borderId="0" xfId="52" applyNumberFormat="1" applyFont="1" applyBorder="1" applyAlignment="1">
      <alignment horizontal="center"/>
      <protection/>
    </xf>
    <xf numFmtId="49" fontId="6" fillId="0" borderId="0" xfId="52" applyNumberFormat="1" applyFont="1" applyBorder="1" applyAlignment="1">
      <alignment horizontal="right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5" fillId="24" borderId="41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>
      <alignment horizontal="center" vertical="justify"/>
    </xf>
    <xf numFmtId="49" fontId="6" fillId="0" borderId="4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49" fontId="3" fillId="24" borderId="17" xfId="0" applyNumberFormat="1" applyFont="1" applyFill="1" applyBorder="1" applyAlignment="1">
      <alignment horizontal="center" vertical="center"/>
    </xf>
    <xf numFmtId="49" fontId="3" fillId="24" borderId="20" xfId="0" applyNumberFormat="1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/>
    </xf>
    <xf numFmtId="1" fontId="5" fillId="0" borderId="4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9" fontId="3" fillId="24" borderId="36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3" fillId="24" borderId="2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49" fontId="3" fillId="24" borderId="55" xfId="0" applyNumberFormat="1" applyFont="1" applyFill="1" applyBorder="1" applyAlignment="1">
      <alignment horizontal="center"/>
    </xf>
    <xf numFmtId="49" fontId="3" fillId="24" borderId="5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49" fontId="6" fillId="0" borderId="3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/>
      <protection hidden="1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45" zoomScalePageLayoutView="0" workbookViewId="0" topLeftCell="A7">
      <selection activeCell="E11" sqref="E11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15.00390625" style="1" customWidth="1"/>
    <col min="4" max="4" width="10.25390625" style="1" customWidth="1"/>
    <col min="5" max="5" width="9.125" style="1" customWidth="1"/>
    <col min="6" max="6" width="17.00390625" style="1" customWidth="1"/>
    <col min="7" max="7" width="20.2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43"/>
      <c r="I1" s="43"/>
      <c r="J1" s="43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43"/>
      <c r="I2" s="43"/>
      <c r="J2" s="43"/>
    </row>
    <row r="3" spans="1:10" ht="30" customHeight="1">
      <c r="A3" s="106" t="s">
        <v>37</v>
      </c>
      <c r="B3" s="106"/>
      <c r="C3" s="106"/>
      <c r="D3" s="106"/>
      <c r="E3" s="106"/>
      <c r="F3" s="106"/>
      <c r="G3" s="106"/>
      <c r="H3" s="44"/>
      <c r="I3" s="44"/>
      <c r="J3" s="44"/>
    </row>
    <row r="5" spans="1:7" ht="17.25" customHeight="1">
      <c r="A5" s="40" t="s">
        <v>1</v>
      </c>
      <c r="B5" s="40" t="s">
        <v>51</v>
      </c>
      <c r="C5" s="40" t="s">
        <v>52</v>
      </c>
      <c r="D5" s="40" t="s">
        <v>55</v>
      </c>
      <c r="E5" s="40" t="s">
        <v>53</v>
      </c>
      <c r="F5" s="42" t="s">
        <v>54</v>
      </c>
      <c r="G5" s="42" t="s">
        <v>56</v>
      </c>
    </row>
    <row r="6" spans="1:7" ht="31.5" customHeight="1">
      <c r="A6" s="41">
        <v>1</v>
      </c>
      <c r="B6" s="46" t="s">
        <v>83</v>
      </c>
      <c r="C6" s="46">
        <v>1997</v>
      </c>
      <c r="D6" s="46">
        <v>648</v>
      </c>
      <c r="E6" s="46">
        <v>1</v>
      </c>
      <c r="F6" s="46" t="s">
        <v>59</v>
      </c>
      <c r="G6" s="46" t="s">
        <v>84</v>
      </c>
    </row>
    <row r="7" spans="1:7" ht="17.25" customHeight="1">
      <c r="A7" s="41">
        <v>2</v>
      </c>
      <c r="B7" s="45" t="s">
        <v>93</v>
      </c>
      <c r="C7" s="45">
        <v>1999</v>
      </c>
      <c r="D7" s="45">
        <v>228</v>
      </c>
      <c r="E7" s="45">
        <v>3</v>
      </c>
      <c r="F7" s="45" t="s">
        <v>59</v>
      </c>
      <c r="G7" s="45" t="s">
        <v>88</v>
      </c>
    </row>
    <row r="8" spans="1:7" ht="33" customHeight="1">
      <c r="A8" s="41">
        <v>3</v>
      </c>
      <c r="B8" s="41" t="s">
        <v>67</v>
      </c>
      <c r="C8" s="41">
        <v>1997</v>
      </c>
      <c r="D8" s="41">
        <v>193</v>
      </c>
      <c r="E8" s="41">
        <v>3</v>
      </c>
      <c r="F8" s="41" t="s">
        <v>68</v>
      </c>
      <c r="G8" s="46" t="s">
        <v>69</v>
      </c>
    </row>
    <row r="9" spans="1:7" ht="17.25" customHeight="1">
      <c r="A9" s="41">
        <v>4</v>
      </c>
      <c r="B9" s="45" t="s">
        <v>87</v>
      </c>
      <c r="C9" s="45">
        <v>2001</v>
      </c>
      <c r="D9" s="45">
        <v>162</v>
      </c>
      <c r="E9" s="45">
        <v>3</v>
      </c>
      <c r="F9" s="45" t="s">
        <v>59</v>
      </c>
      <c r="G9" s="45" t="s">
        <v>88</v>
      </c>
    </row>
    <row r="10" spans="1:7" ht="32.25" customHeight="1">
      <c r="A10" s="41">
        <v>5</v>
      </c>
      <c r="B10" s="46" t="s">
        <v>74</v>
      </c>
      <c r="C10" s="46">
        <v>1997</v>
      </c>
      <c r="D10" s="46">
        <v>113</v>
      </c>
      <c r="E10" s="46" t="s">
        <v>71</v>
      </c>
      <c r="F10" s="46" t="s">
        <v>73</v>
      </c>
      <c r="G10" s="46" t="s">
        <v>72</v>
      </c>
    </row>
    <row r="11" spans="1:7" ht="31.5" customHeight="1">
      <c r="A11" s="41">
        <v>6</v>
      </c>
      <c r="B11" s="46" t="s">
        <v>70</v>
      </c>
      <c r="C11" s="46">
        <v>1997</v>
      </c>
      <c r="D11" s="46">
        <v>96</v>
      </c>
      <c r="E11" s="46" t="s">
        <v>71</v>
      </c>
      <c r="F11" s="46" t="s">
        <v>73</v>
      </c>
      <c r="G11" s="46" t="s">
        <v>72</v>
      </c>
    </row>
    <row r="12" spans="1:7" ht="17.25" customHeight="1">
      <c r="A12" s="41">
        <v>7</v>
      </c>
      <c r="B12" s="45" t="s">
        <v>61</v>
      </c>
      <c r="C12" s="45">
        <v>1999</v>
      </c>
      <c r="D12" s="45">
        <v>90</v>
      </c>
      <c r="E12" s="45" t="s">
        <v>58</v>
      </c>
      <c r="F12" s="45" t="s">
        <v>59</v>
      </c>
      <c r="G12" s="45" t="s">
        <v>60</v>
      </c>
    </row>
    <row r="13" spans="1:7" ht="31.5">
      <c r="A13" s="46">
        <v>8</v>
      </c>
      <c r="B13" s="46" t="s">
        <v>75</v>
      </c>
      <c r="C13" s="46">
        <v>1997</v>
      </c>
      <c r="D13" s="46">
        <v>89</v>
      </c>
      <c r="E13" s="46" t="s">
        <v>71</v>
      </c>
      <c r="F13" s="46" t="s">
        <v>73</v>
      </c>
      <c r="G13" s="46" t="s">
        <v>72</v>
      </c>
    </row>
    <row r="14" spans="1:7" ht="17.25" customHeight="1">
      <c r="A14" s="46">
        <v>9</v>
      </c>
      <c r="B14" s="45" t="s">
        <v>92</v>
      </c>
      <c r="C14" s="45">
        <v>1997</v>
      </c>
      <c r="D14" s="45">
        <v>72</v>
      </c>
      <c r="E14" s="45" t="s">
        <v>58</v>
      </c>
      <c r="F14" s="45" t="s">
        <v>59</v>
      </c>
      <c r="G14" s="45" t="s">
        <v>91</v>
      </c>
    </row>
    <row r="15" spans="1:7" ht="17.25" customHeight="1">
      <c r="A15" s="41">
        <v>10</v>
      </c>
      <c r="B15" s="45" t="s">
        <v>82</v>
      </c>
      <c r="C15" s="45">
        <v>1999</v>
      </c>
      <c r="D15" s="45">
        <v>71</v>
      </c>
      <c r="E15" s="45" t="s">
        <v>58</v>
      </c>
      <c r="F15" s="45" t="s">
        <v>80</v>
      </c>
      <c r="G15" s="45" t="s">
        <v>81</v>
      </c>
    </row>
    <row r="16" spans="1:7" ht="17.25" customHeight="1">
      <c r="A16" s="41">
        <v>11</v>
      </c>
      <c r="B16" s="45" t="s">
        <v>65</v>
      </c>
      <c r="C16" s="45">
        <v>1998</v>
      </c>
      <c r="D16" s="45">
        <v>61</v>
      </c>
      <c r="E16" s="45" t="s">
        <v>58</v>
      </c>
      <c r="F16" s="45" t="s">
        <v>63</v>
      </c>
      <c r="G16" s="45" t="s">
        <v>64</v>
      </c>
    </row>
    <row r="17" spans="1:7" ht="17.25" customHeight="1">
      <c r="A17" s="41">
        <v>12</v>
      </c>
      <c r="B17" s="45" t="s">
        <v>31</v>
      </c>
      <c r="C17" s="45"/>
      <c r="D17" s="45">
        <v>60</v>
      </c>
      <c r="E17" s="45" t="s">
        <v>58</v>
      </c>
      <c r="F17" s="45" t="s">
        <v>59</v>
      </c>
      <c r="G17" s="45" t="s">
        <v>86</v>
      </c>
    </row>
    <row r="18" spans="1:7" ht="17.25" customHeight="1">
      <c r="A18" s="46">
        <v>13</v>
      </c>
      <c r="B18" s="46" t="s">
        <v>79</v>
      </c>
      <c r="C18" s="46">
        <v>1998</v>
      </c>
      <c r="D18" s="46">
        <v>41</v>
      </c>
      <c r="E18" s="46" t="s">
        <v>58</v>
      </c>
      <c r="F18" s="46" t="s">
        <v>80</v>
      </c>
      <c r="G18" s="46" t="s">
        <v>81</v>
      </c>
    </row>
    <row r="19" spans="1:7" ht="17.25" customHeight="1">
      <c r="A19" s="41">
        <v>14</v>
      </c>
      <c r="B19" s="45" t="s">
        <v>76</v>
      </c>
      <c r="C19" s="45">
        <v>2000</v>
      </c>
      <c r="D19" s="45">
        <v>39</v>
      </c>
      <c r="E19" s="45" t="s">
        <v>77</v>
      </c>
      <c r="F19" s="45" t="s">
        <v>68</v>
      </c>
      <c r="G19" s="45" t="s">
        <v>78</v>
      </c>
    </row>
    <row r="20" spans="1:7" ht="17.25" customHeight="1">
      <c r="A20" s="41">
        <v>15</v>
      </c>
      <c r="B20" s="45" t="s">
        <v>90</v>
      </c>
      <c r="C20" s="45">
        <v>2001</v>
      </c>
      <c r="D20" s="45">
        <v>36</v>
      </c>
      <c r="E20" s="45" t="s">
        <v>58</v>
      </c>
      <c r="F20" s="45" t="s">
        <v>59</v>
      </c>
      <c r="G20" s="45" t="s">
        <v>91</v>
      </c>
    </row>
    <row r="21" spans="1:7" ht="17.25" customHeight="1">
      <c r="A21" s="41">
        <v>16</v>
      </c>
      <c r="B21" s="45" t="s">
        <v>89</v>
      </c>
      <c r="C21" s="45">
        <v>2000</v>
      </c>
      <c r="D21" s="45">
        <v>32</v>
      </c>
      <c r="E21" s="45" t="s">
        <v>58</v>
      </c>
      <c r="F21" s="45" t="s">
        <v>59</v>
      </c>
      <c r="G21" s="45" t="s">
        <v>88</v>
      </c>
    </row>
    <row r="22" spans="1:7" ht="17.25" customHeight="1">
      <c r="A22" s="41">
        <v>17</v>
      </c>
      <c r="B22" s="45" t="s">
        <v>85</v>
      </c>
      <c r="C22" s="45"/>
      <c r="D22" s="45">
        <v>31</v>
      </c>
      <c r="E22" s="45" t="s">
        <v>58</v>
      </c>
      <c r="F22" s="45" t="s">
        <v>59</v>
      </c>
      <c r="G22" s="45" t="s">
        <v>86</v>
      </c>
    </row>
    <row r="23" spans="1:7" ht="17.25" customHeight="1">
      <c r="A23" s="41">
        <v>18</v>
      </c>
      <c r="B23" s="45" t="s">
        <v>62</v>
      </c>
      <c r="C23" s="45">
        <v>2000</v>
      </c>
      <c r="D23" s="45">
        <v>7</v>
      </c>
      <c r="E23" s="45" t="s">
        <v>58</v>
      </c>
      <c r="F23" s="45" t="s">
        <v>63</v>
      </c>
      <c r="G23" s="45" t="s">
        <v>64</v>
      </c>
    </row>
    <row r="24" spans="1:7" ht="17.25" customHeight="1">
      <c r="A24" s="41">
        <v>19</v>
      </c>
      <c r="B24" s="45" t="s">
        <v>66</v>
      </c>
      <c r="C24" s="45">
        <v>1998</v>
      </c>
      <c r="D24" s="45">
        <v>0</v>
      </c>
      <c r="E24" s="45" t="s">
        <v>58</v>
      </c>
      <c r="F24" s="45" t="s">
        <v>59</v>
      </c>
      <c r="G24" s="45" t="s">
        <v>60</v>
      </c>
    </row>
    <row r="25" spans="1:7" ht="17.25" customHeight="1">
      <c r="A25" s="41">
        <v>20</v>
      </c>
      <c r="B25" s="45" t="s">
        <v>57</v>
      </c>
      <c r="C25" s="45">
        <v>2000</v>
      </c>
      <c r="D25" s="45">
        <v>0</v>
      </c>
      <c r="E25" s="45" t="s">
        <v>58</v>
      </c>
      <c r="F25" s="45" t="s">
        <v>59</v>
      </c>
      <c r="G25" s="45" t="s">
        <v>60</v>
      </c>
    </row>
    <row r="26" spans="1:7" ht="17.25" customHeight="1">
      <c r="A26" s="41">
        <v>21</v>
      </c>
      <c r="B26" s="45" t="s">
        <v>22</v>
      </c>
      <c r="C26" s="45">
        <v>1998</v>
      </c>
      <c r="D26" s="45">
        <v>0</v>
      </c>
      <c r="E26" s="45" t="s">
        <v>58</v>
      </c>
      <c r="F26" s="45" t="s">
        <v>59</v>
      </c>
      <c r="G26" s="45" t="s">
        <v>86</v>
      </c>
    </row>
    <row r="29" spans="3:6" ht="15.75">
      <c r="C29" s="25" t="s">
        <v>7</v>
      </c>
      <c r="F29" s="26" t="s">
        <v>23</v>
      </c>
    </row>
    <row r="32" spans="3:6" ht="15.75">
      <c r="C32" s="25" t="s">
        <v>8</v>
      </c>
      <c r="F32" s="26" t="s">
        <v>9</v>
      </c>
    </row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</sheetData>
  <sheetProtection/>
  <mergeCells count="3">
    <mergeCell ref="A1:G1"/>
    <mergeCell ref="A2:G2"/>
    <mergeCell ref="A3:G3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45" zoomScalePageLayoutView="0" workbookViewId="0" topLeftCell="A1">
      <selection activeCell="D7" sqref="D7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7.75" customHeight="1">
      <c r="A4" s="150" t="s">
        <v>178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9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</row>
    <row r="6" spans="1:10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31">
        <v>6</v>
      </c>
      <c r="I6" s="6" t="s">
        <v>3</v>
      </c>
      <c r="J6" s="31" t="s">
        <v>4</v>
      </c>
    </row>
    <row r="7" spans="1:10" ht="14.25" customHeight="1">
      <c r="A7" s="119">
        <v>1</v>
      </c>
      <c r="B7" s="120" t="s">
        <v>40</v>
      </c>
      <c r="C7" s="110"/>
      <c r="D7" s="32">
        <f>IF(OR(D8="3:0",D8="3:1",D8="3:2",D8="2:0",D8="2:1",D8="W",D8="w"),2,IF(OR(D8="0:3",D8="1:3",D8="2:3",D8="0:2",D8="1:2"),1,0))</f>
        <v>2</v>
      </c>
      <c r="E7" s="32">
        <f>IF(OR(E8="3:0",E8="3:1",E8="3:2",E8="2:0",E8="2:1",E8="W",E8="w"),2,IF(OR(E8="0:3",E8="1:3",E8="2:3",E8="0:2",E8="1:2"),1,0))</f>
        <v>2</v>
      </c>
      <c r="F7" s="141">
        <v>2</v>
      </c>
      <c r="G7" s="151">
        <v>2</v>
      </c>
      <c r="H7" s="32">
        <f>IF(OR(H8="3:0",H8="3:1",H8="3:2",H8="2:0",H8="2:1",H8="W",H8="w"),2,IF(OR(H8="0:3",H8="1:3",H8="2:3",H8="0:2",H8="1:2"),1,0))</f>
        <v>2</v>
      </c>
      <c r="I7" s="114">
        <f>SUM(D7:H7)</f>
        <v>10</v>
      </c>
      <c r="J7" s="114">
        <v>9</v>
      </c>
    </row>
    <row r="8" spans="1:10" ht="14.25" customHeight="1" thickBot="1">
      <c r="A8" s="108"/>
      <c r="B8" s="109"/>
      <c r="C8" s="111"/>
      <c r="D8" s="10" t="s">
        <v>179</v>
      </c>
      <c r="E8" s="11" t="s">
        <v>179</v>
      </c>
      <c r="F8" s="142"/>
      <c r="G8" s="152"/>
      <c r="H8" s="11" t="s">
        <v>179</v>
      </c>
      <c r="I8" s="113"/>
      <c r="J8" s="113"/>
    </row>
    <row r="9" spans="1:10" ht="14.25" customHeight="1">
      <c r="A9" s="108">
        <v>2</v>
      </c>
      <c r="B9" s="109" t="s">
        <v>48</v>
      </c>
      <c r="C9" s="32">
        <f>IF(OR(C10="3:0",C10="3:1",C10="3:2",C10="2:0",C10="2:1",C10="W",C10="w"),2,IF(OR(C10="0:3",C10="1:3",C10="2:3",C10="0:2",C10="1:2"),1,0))</f>
        <v>1</v>
      </c>
      <c r="D9" s="115"/>
      <c r="E9" s="141">
        <v>2</v>
      </c>
      <c r="F9" s="32">
        <f>IF(OR(F10="3:0",F10="3:1",F10="3:2",F10="2:0",F10="2:1",F10="W",F10="w"),2,IF(OR(F10="0:3",F10="1:3",F10="2:3",F10="0:2",F10="1:2"),1,0))</f>
        <v>2</v>
      </c>
      <c r="G9" s="32">
        <f>IF(OR(G10="3:0",G10="3:1",G10="3:2",G10="2:0",G10="2:1",G10="W",G10="w"),2,IF(OR(G10="0:3",G10="1:3",G10="2:3",G10="0:2",G10="1:2"),1,0))</f>
        <v>2</v>
      </c>
      <c r="H9" s="141">
        <v>2</v>
      </c>
      <c r="I9" s="122">
        <f>SUM(C9,E9,F9,G9,H9)</f>
        <v>9</v>
      </c>
      <c r="J9" s="113">
        <v>10</v>
      </c>
    </row>
    <row r="10" spans="1:10" ht="14.25" customHeight="1" thickBot="1">
      <c r="A10" s="108"/>
      <c r="B10" s="109"/>
      <c r="C10" s="11" t="s">
        <v>181</v>
      </c>
      <c r="D10" s="116"/>
      <c r="E10" s="142"/>
      <c r="F10" s="10" t="s">
        <v>179</v>
      </c>
      <c r="G10" s="35" t="s">
        <v>179</v>
      </c>
      <c r="H10" s="142"/>
      <c r="I10" s="113"/>
      <c r="J10" s="113"/>
    </row>
    <row r="11" spans="1:10" ht="14.25" customHeight="1">
      <c r="A11" s="108">
        <v>3</v>
      </c>
      <c r="B11" s="109" t="s">
        <v>50</v>
      </c>
      <c r="C11" s="32">
        <f>IF(OR(C12="3:0",C12="3:1",C12="3:2",C12="2:0",C12="2:1",C12="W",C12="w"),2,IF(OR(C12="0:3",C12="1:3",C12="2:3",C12="0:2",C12="1:2"),1,0))</f>
        <v>1</v>
      </c>
      <c r="D11" s="141">
        <v>1</v>
      </c>
      <c r="E11" s="110"/>
      <c r="F11" s="32">
        <f>IF(OR(F12="3:0",F12="3:1",F12="3:2",F12="2:0",F12="2:1",F12="W",F12="w"),2,IF(OR(F12="0:3",F12="1:3",F12="2:3",F12="0:2",F12="1:2"),1,0))</f>
        <v>2</v>
      </c>
      <c r="G11" s="32">
        <f>IF(OR(G12="3:0",G12="3:1",G12="3:2",G12="2:0",G12="2:1",G12="W",G12="w"),2,IF(OR(G12="0:3",G12="1:3",G12="2:3",G12="0:2",G12="1:2"),1,0))</f>
        <v>2</v>
      </c>
      <c r="H11" s="141">
        <v>2</v>
      </c>
      <c r="I11" s="122">
        <f>SUM(C11,D11,F11,G11,H11)</f>
        <v>8</v>
      </c>
      <c r="J11" s="113">
        <v>11</v>
      </c>
    </row>
    <row r="12" spans="1:10" ht="14.25" customHeight="1" thickBot="1">
      <c r="A12" s="108"/>
      <c r="B12" s="109"/>
      <c r="C12" s="11" t="s">
        <v>181</v>
      </c>
      <c r="D12" s="142"/>
      <c r="E12" s="111"/>
      <c r="F12" s="10" t="s">
        <v>180</v>
      </c>
      <c r="G12" s="35" t="s">
        <v>180</v>
      </c>
      <c r="H12" s="142"/>
      <c r="I12" s="113"/>
      <c r="J12" s="113"/>
    </row>
    <row r="13" spans="1:10" ht="14.25" customHeight="1">
      <c r="A13" s="108">
        <v>4</v>
      </c>
      <c r="B13" s="109" t="s">
        <v>43</v>
      </c>
      <c r="C13" s="141">
        <v>1</v>
      </c>
      <c r="D13" s="32">
        <f>IF(OR(D14="3:0",D14="3:1",D14="3:2",D14="2:0",D14="2:1",D14="W",D14="w"),2,IF(OR(D14="0:3",D14="1:3",D14="2:3",D14="0:2",D14="1:2"),1,0))</f>
        <v>1</v>
      </c>
      <c r="E13" s="32">
        <f>IF(OR(E14="3:0",E14="3:1",E14="3:2",E14="2:0",E14="2:1",E14="W",E14="w"),2,IF(OR(E14="0:3",E14="1:3",E14="2:3",E14="0:2",E14="1:2"),1,0))</f>
        <v>1</v>
      </c>
      <c r="F13" s="117"/>
      <c r="G13" s="141">
        <v>2</v>
      </c>
      <c r="H13" s="32">
        <f>IF(OR(H14="3:0",H14="3:1",H14="3:2",H14="2:0",H14="2:1",H14="W",H14="w"),2,IF(OR(H14="0:3",H14="1:3",H14="2:3",H14="0:2",H14="1:2"),1,0))</f>
        <v>2</v>
      </c>
      <c r="I13" s="122">
        <f>SUM(C13,D13,E13,G13,H13)</f>
        <v>7</v>
      </c>
      <c r="J13" s="113">
        <v>12</v>
      </c>
    </row>
    <row r="14" spans="1:10" ht="14.25" customHeight="1" thickBot="1">
      <c r="A14" s="108"/>
      <c r="B14" s="109"/>
      <c r="C14" s="142"/>
      <c r="D14" s="18" t="s">
        <v>181</v>
      </c>
      <c r="E14" s="21" t="s">
        <v>182</v>
      </c>
      <c r="F14" s="118"/>
      <c r="G14" s="142"/>
      <c r="H14" s="11" t="s">
        <v>179</v>
      </c>
      <c r="I14" s="113"/>
      <c r="J14" s="113"/>
    </row>
    <row r="15" spans="1:10" ht="14.25" customHeight="1">
      <c r="A15" s="108">
        <v>5</v>
      </c>
      <c r="B15" s="126" t="s">
        <v>42</v>
      </c>
      <c r="C15" s="141">
        <v>1</v>
      </c>
      <c r="D15" s="32">
        <f>IF(OR(D16="3:0",D16="3:1",D16="3:2",D16="2:0",D16="2:1",D16="W",D16="w"),2,IF(OR(D16="0:3",D16="1:3",D16="2:3",D16="0:2",D16="1:2"),1,0))</f>
        <v>1</v>
      </c>
      <c r="E15" s="32">
        <f>IF(OR(E16="3:0",E16="3:1",E16="3:2",E16="2:0",E16="2:1",E16="W",E16="w"),2,IF(OR(E16="0:3",E16="1:3",E16="2:3",E16="0:2",E16="1:2"),1,0))</f>
        <v>1</v>
      </c>
      <c r="F15" s="141">
        <v>1</v>
      </c>
      <c r="G15" s="115"/>
      <c r="H15" s="32">
        <f>IF(OR(H16="3:0",H16="3:1",H16="3:2",H16="2:0",H16="2:1",H16="W",H16="w"),2,IF(OR(H16="0:3",H16="1:3",H16="2:3",H16="0:2",H16="1:2"),1,0))</f>
        <v>2</v>
      </c>
      <c r="I15" s="122">
        <f>SUM(C15:F15,H15)</f>
        <v>6</v>
      </c>
      <c r="J15" s="113">
        <v>13</v>
      </c>
    </row>
    <row r="16" spans="1:10" ht="14.25" customHeight="1" thickBot="1">
      <c r="A16" s="108"/>
      <c r="B16" s="127"/>
      <c r="C16" s="142"/>
      <c r="D16" s="11" t="s">
        <v>181</v>
      </c>
      <c r="E16" s="11" t="s">
        <v>182</v>
      </c>
      <c r="F16" s="142"/>
      <c r="G16" s="116"/>
      <c r="H16" s="11" t="s">
        <v>179</v>
      </c>
      <c r="I16" s="113"/>
      <c r="J16" s="113"/>
    </row>
    <row r="17" spans="1:10" ht="14.25" customHeight="1">
      <c r="A17" s="108">
        <v>6</v>
      </c>
      <c r="B17" s="109" t="s">
        <v>49</v>
      </c>
      <c r="C17" s="32">
        <f>IF(OR(C18="3:0",C18="3:1",C18="3:2",C18="2:0",C18="2:1",C18="W",C18="w"),2,IF(OR(C18="0:3",C18="1:3",C18="2:3",C18="0:2",C18="1:2"),1,0))</f>
        <v>1</v>
      </c>
      <c r="D17" s="141">
        <v>1</v>
      </c>
      <c r="E17" s="141">
        <v>1</v>
      </c>
      <c r="F17" s="32">
        <f>IF(OR(F18="3:0",F18="3:1",F18="3:2",F18="2:0",F18="2:1",F18="W",F18="w"),2,IF(OR(F18="0:3",F18="1:3",F18="2:3",F18="0:2",F18="1:2"),1,0))</f>
        <v>1</v>
      </c>
      <c r="G17" s="51">
        <f>IF(OR(G18="3:0",G18="3:1",G18="3:2",G18="2:0",G18="2:1",G18="W",G18="w"),2,IF(OR(G18="0:3",G18="1:3",G18="2:3",G18="0:2",G18="1:2"),1,0))</f>
        <v>1</v>
      </c>
      <c r="H17" s="148"/>
      <c r="I17" s="122">
        <f>SUM(C17:G17)</f>
        <v>5</v>
      </c>
      <c r="J17" s="113">
        <v>14</v>
      </c>
    </row>
    <row r="18" spans="1:10" ht="14.25" customHeight="1" thickBot="1">
      <c r="A18" s="128"/>
      <c r="B18" s="104"/>
      <c r="C18" s="11" t="s">
        <v>181</v>
      </c>
      <c r="D18" s="142"/>
      <c r="E18" s="142"/>
      <c r="F18" s="10" t="s">
        <v>181</v>
      </c>
      <c r="G18" s="35" t="s">
        <v>181</v>
      </c>
      <c r="H18" s="149"/>
      <c r="I18" s="125"/>
      <c r="J18" s="125"/>
    </row>
    <row r="19" spans="1:9" ht="14.25" customHeight="1">
      <c r="A19" s="22"/>
      <c r="B19" s="22"/>
      <c r="C19" s="23"/>
      <c r="D19" s="23"/>
      <c r="E19" s="23"/>
      <c r="F19" s="23"/>
      <c r="G19" s="23"/>
      <c r="H19" s="22"/>
      <c r="I19" s="22"/>
    </row>
    <row r="20" spans="1:9" ht="14.25" customHeight="1">
      <c r="A20" s="22"/>
      <c r="B20" s="22"/>
      <c r="C20" s="23"/>
      <c r="D20" s="23"/>
      <c r="E20" s="23"/>
      <c r="F20" s="23"/>
      <c r="G20" s="23"/>
      <c r="H20" s="22"/>
      <c r="I20" s="22"/>
    </row>
    <row r="21" spans="1:9" ht="14.25" customHeight="1">
      <c r="A21" s="22"/>
      <c r="B21" s="22"/>
      <c r="C21" s="25" t="s">
        <v>7</v>
      </c>
      <c r="D21" s="23"/>
      <c r="G21" s="26" t="s">
        <v>23</v>
      </c>
      <c r="H21" s="22"/>
      <c r="I21" s="22"/>
    </row>
    <row r="22" spans="1:9" ht="14.25" customHeight="1">
      <c r="A22" s="22"/>
      <c r="D22" s="23"/>
      <c r="F22" s="23"/>
      <c r="G22" s="23"/>
      <c r="H22" s="22"/>
      <c r="I22" s="22"/>
    </row>
    <row r="23" spans="1:9" ht="14.25" customHeight="1">
      <c r="A23" s="22"/>
      <c r="D23" s="23"/>
      <c r="F23" s="23"/>
      <c r="G23" s="23"/>
      <c r="H23" s="22"/>
      <c r="I23" s="22"/>
    </row>
    <row r="24" spans="1:9" ht="14.25" customHeight="1">
      <c r="A24" s="22"/>
      <c r="C24" s="25" t="s">
        <v>8</v>
      </c>
      <c r="D24" s="23"/>
      <c r="G24" s="26" t="s">
        <v>9</v>
      </c>
      <c r="H24" s="22"/>
      <c r="I24" s="22"/>
    </row>
    <row r="25" spans="1:9" ht="0.75" customHeight="1">
      <c r="A25" s="22"/>
      <c r="B25" s="22"/>
      <c r="C25" s="23"/>
      <c r="D25" s="23"/>
      <c r="E25" s="23"/>
      <c r="F25" s="23"/>
      <c r="G25" s="23"/>
      <c r="H25" s="22"/>
      <c r="I25" s="22"/>
    </row>
    <row r="38" ht="12.75" customHeight="1"/>
    <row r="39" ht="13.5" customHeight="1"/>
    <row r="40" ht="12.75" customHeight="1"/>
    <row r="41" ht="13.5" customHeight="1"/>
    <row r="42" ht="12.75" customHeight="1"/>
    <row r="43" ht="13.5" customHeight="1"/>
    <row r="44" ht="12.75" customHeight="1"/>
    <row r="45" ht="13.5" customHeight="1"/>
    <row r="46" ht="12.75" customHeight="1"/>
    <row r="47" ht="13.5" customHeight="1"/>
    <row r="48" ht="12.75" customHeight="1"/>
    <row r="49" ht="13.5" customHeight="1"/>
  </sheetData>
  <sheetProtection/>
  <mergeCells count="47">
    <mergeCell ref="A5:I5"/>
    <mergeCell ref="A7:A8"/>
    <mergeCell ref="B7:B8"/>
    <mergeCell ref="C7:C8"/>
    <mergeCell ref="I7:I8"/>
    <mergeCell ref="G7:G8"/>
    <mergeCell ref="E17:E18"/>
    <mergeCell ref="D17:D18"/>
    <mergeCell ref="C15:C16"/>
    <mergeCell ref="C13:C14"/>
    <mergeCell ref="A17:A18"/>
    <mergeCell ref="B17:B18"/>
    <mergeCell ref="A13:A14"/>
    <mergeCell ref="B13:B14"/>
    <mergeCell ref="A15:A16"/>
    <mergeCell ref="B15:B16"/>
    <mergeCell ref="A4:J4"/>
    <mergeCell ref="F7:F8"/>
    <mergeCell ref="G13:G14"/>
    <mergeCell ref="I13:I14"/>
    <mergeCell ref="J13:J14"/>
    <mergeCell ref="J7:J8"/>
    <mergeCell ref="F13:F14"/>
    <mergeCell ref="E11:E12"/>
    <mergeCell ref="D11:D12"/>
    <mergeCell ref="H9:H10"/>
    <mergeCell ref="J9:J10"/>
    <mergeCell ref="A11:A12"/>
    <mergeCell ref="B11:B12"/>
    <mergeCell ref="F15:F16"/>
    <mergeCell ref="H11:H12"/>
    <mergeCell ref="E9:E10"/>
    <mergeCell ref="I11:I12"/>
    <mergeCell ref="A1:J1"/>
    <mergeCell ref="A2:J2"/>
    <mergeCell ref="A3:J3"/>
    <mergeCell ref="G15:G16"/>
    <mergeCell ref="I15:I16"/>
    <mergeCell ref="J15:J16"/>
    <mergeCell ref="A9:A10"/>
    <mergeCell ref="B9:B10"/>
    <mergeCell ref="D9:D10"/>
    <mergeCell ref="I9:I10"/>
    <mergeCell ref="J11:J12"/>
    <mergeCell ref="H17:H18"/>
    <mergeCell ref="I17:I18"/>
    <mergeCell ref="J17:J18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45" zoomScalePageLayoutView="0" workbookViewId="0" topLeftCell="A1">
      <selection activeCell="A4" sqref="A4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210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 thickBot="1">
      <c r="A5" s="107" t="s">
        <v>0</v>
      </c>
      <c r="B5" s="107"/>
      <c r="C5" s="107"/>
      <c r="D5" s="107"/>
      <c r="E5" s="107"/>
      <c r="F5" s="107"/>
      <c r="G5" s="107"/>
      <c r="H5" s="107"/>
      <c r="I5" s="107"/>
    </row>
    <row r="6" spans="1:9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5" t="s">
        <v>3</v>
      </c>
      <c r="I6" s="7" t="s">
        <v>4</v>
      </c>
    </row>
    <row r="7" spans="1:9" ht="14.25" customHeight="1">
      <c r="A7" s="119">
        <v>1</v>
      </c>
      <c r="B7" s="120" t="s">
        <v>113</v>
      </c>
      <c r="C7" s="110"/>
      <c r="D7" s="32">
        <f>IF(OR(D8="3:0",D8="3:1",D8="3:2",D8="2:0",D8="2:1",D8="W",D8="w"),2,IF(OR(D8="0:3",D8="1:3",D8="2:3",D8="0:2",D8="1:2"),1,0))</f>
        <v>2</v>
      </c>
      <c r="E7" s="9">
        <v>2</v>
      </c>
      <c r="F7" s="8">
        <v>2</v>
      </c>
      <c r="G7" s="9">
        <v>2</v>
      </c>
      <c r="H7" s="121">
        <f>SUM(D7:G7)</f>
        <v>8</v>
      </c>
      <c r="I7" s="114">
        <v>1</v>
      </c>
    </row>
    <row r="8" spans="1:9" ht="14.25" customHeight="1" thickBot="1">
      <c r="A8" s="108"/>
      <c r="B8" s="109"/>
      <c r="C8" s="111"/>
      <c r="D8" s="10" t="s">
        <v>135</v>
      </c>
      <c r="E8" s="11" t="s">
        <v>135</v>
      </c>
      <c r="F8" s="10" t="s">
        <v>135</v>
      </c>
      <c r="G8" s="11" t="s">
        <v>135</v>
      </c>
      <c r="H8" s="113"/>
      <c r="I8" s="113"/>
    </row>
    <row r="9" spans="1:9" ht="14.25" customHeight="1">
      <c r="A9" s="108">
        <v>2</v>
      </c>
      <c r="B9" s="109" t="s">
        <v>114</v>
      </c>
      <c r="C9" s="32">
        <f>IF(OR(C10="3:0",C10="3:1",C10="3:2",C10="2:0",C10="2:1",C10="W",C10="w"),2,IF(OR(C10="0:3",C10="1:3",C10="2:3",C10="0:2",C10="1:2"),1,0))</f>
        <v>1</v>
      </c>
      <c r="D9" s="115"/>
      <c r="E9" s="9">
        <v>1</v>
      </c>
      <c r="F9" s="8">
        <v>2</v>
      </c>
      <c r="G9" s="9">
        <v>2</v>
      </c>
      <c r="H9" s="112">
        <f>SUM(E9:G9,C9)</f>
        <v>6</v>
      </c>
      <c r="I9" s="113">
        <v>3</v>
      </c>
    </row>
    <row r="10" spans="1:9" ht="14.25" customHeight="1" thickBot="1">
      <c r="A10" s="108"/>
      <c r="B10" s="109"/>
      <c r="C10" s="11" t="s">
        <v>138</v>
      </c>
      <c r="D10" s="116"/>
      <c r="E10" s="11" t="s">
        <v>139</v>
      </c>
      <c r="F10" s="10" t="s">
        <v>135</v>
      </c>
      <c r="G10" s="11" t="s">
        <v>135</v>
      </c>
      <c r="H10" s="113"/>
      <c r="I10" s="113"/>
    </row>
    <row r="11" spans="1:9" ht="14.25" customHeight="1">
      <c r="A11" s="108">
        <v>3</v>
      </c>
      <c r="B11" s="109" t="s">
        <v>115</v>
      </c>
      <c r="C11" s="12">
        <v>1</v>
      </c>
      <c r="D11" s="13">
        <v>2</v>
      </c>
      <c r="E11" s="110"/>
      <c r="F11" s="8">
        <v>2</v>
      </c>
      <c r="G11" s="9">
        <v>2</v>
      </c>
      <c r="H11" s="112">
        <f>SUM(F11:G11,D11,C11)</f>
        <v>7</v>
      </c>
      <c r="I11" s="113">
        <v>2</v>
      </c>
    </row>
    <row r="12" spans="1:9" ht="14.25" customHeight="1" thickBot="1">
      <c r="A12" s="108"/>
      <c r="B12" s="109"/>
      <c r="C12" s="11" t="s">
        <v>138</v>
      </c>
      <c r="D12" s="14" t="s">
        <v>140</v>
      </c>
      <c r="E12" s="111"/>
      <c r="F12" s="10" t="s">
        <v>135</v>
      </c>
      <c r="G12" s="11" t="s">
        <v>135</v>
      </c>
      <c r="H12" s="113"/>
      <c r="I12" s="113"/>
    </row>
    <row r="13" spans="1:9" ht="14.25" customHeight="1">
      <c r="A13" s="108">
        <v>4</v>
      </c>
      <c r="B13" s="109" t="s">
        <v>116</v>
      </c>
      <c r="C13" s="15">
        <v>1</v>
      </c>
      <c r="D13" s="15">
        <v>1</v>
      </c>
      <c r="E13" s="15">
        <v>1</v>
      </c>
      <c r="F13" s="117"/>
      <c r="G13" s="32">
        <f>IF(OR(G14="3:0",G14="3:1",G14="3:2",G14="2:0",G14="2:1",G14="W",G14="w"),2,IF(OR(G14="0:3",G14="1:3",G14="2:3",G14="0:2",G14="1:2"),1,0))</f>
        <v>2</v>
      </c>
      <c r="H13" s="112">
        <f>SUM(C13:E13,G13)</f>
        <v>5</v>
      </c>
      <c r="I13" s="113">
        <v>4</v>
      </c>
    </row>
    <row r="14" spans="1:9" ht="14.25" customHeight="1" thickBot="1">
      <c r="A14" s="108"/>
      <c r="B14" s="109"/>
      <c r="C14" s="17" t="s">
        <v>138</v>
      </c>
      <c r="D14" s="17" t="s">
        <v>138</v>
      </c>
      <c r="E14" s="17" t="s">
        <v>138</v>
      </c>
      <c r="F14" s="118"/>
      <c r="G14" s="17" t="s">
        <v>135</v>
      </c>
      <c r="H14" s="113"/>
      <c r="I14" s="113"/>
    </row>
    <row r="15" spans="1:9" ht="14.25" customHeight="1">
      <c r="A15" s="108">
        <v>5</v>
      </c>
      <c r="B15" s="109" t="s">
        <v>117</v>
      </c>
      <c r="C15" s="12">
        <v>1</v>
      </c>
      <c r="D15" s="8">
        <v>1</v>
      </c>
      <c r="E15" s="9">
        <v>1</v>
      </c>
      <c r="F15" s="32">
        <f>IF(OR(F16="3:0",F16="3:1",F16="3:2",F16="2:0",F16="2:1",F16="W",F16="w"),2,IF(OR(F16="0:3",F16="1:3",F16="2:3",F16="0:2",F16="1:2"),1,0))</f>
        <v>1</v>
      </c>
      <c r="G15" s="110"/>
      <c r="H15" s="124">
        <f>SUM(C15:F15)</f>
        <v>4</v>
      </c>
      <c r="I15" s="113">
        <v>5</v>
      </c>
    </row>
    <row r="16" spans="1:9" ht="14.25" customHeight="1" thickBot="1">
      <c r="A16" s="108"/>
      <c r="B16" s="109"/>
      <c r="C16" s="11" t="s">
        <v>138</v>
      </c>
      <c r="D16" s="10" t="s">
        <v>138</v>
      </c>
      <c r="E16" s="11" t="s">
        <v>138</v>
      </c>
      <c r="F16" s="10" t="s">
        <v>138</v>
      </c>
      <c r="G16" s="111"/>
      <c r="H16" s="125"/>
      <c r="I16" s="113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3.5" customHeight="1" thickBot="1">
      <c r="A18" s="107" t="s">
        <v>6</v>
      </c>
      <c r="B18" s="107"/>
      <c r="C18" s="107"/>
      <c r="D18" s="107"/>
      <c r="E18" s="107"/>
      <c r="F18" s="107"/>
      <c r="G18" s="107"/>
      <c r="H18" s="107"/>
      <c r="I18" s="107"/>
    </row>
    <row r="19" spans="1:9" ht="14.25" customHeight="1" thickBot="1">
      <c r="A19" s="3" t="s">
        <v>1</v>
      </c>
      <c r="B19" s="4" t="s">
        <v>2</v>
      </c>
      <c r="C19" s="5">
        <v>1</v>
      </c>
      <c r="D19" s="6">
        <v>2</v>
      </c>
      <c r="E19" s="5">
        <v>3</v>
      </c>
      <c r="F19" s="6">
        <v>4</v>
      </c>
      <c r="G19" s="5">
        <v>5</v>
      </c>
      <c r="H19" s="5" t="s">
        <v>3</v>
      </c>
      <c r="I19" s="7" t="s">
        <v>4</v>
      </c>
    </row>
    <row r="20" spans="1:9" ht="14.25" customHeight="1">
      <c r="A20" s="119">
        <v>1</v>
      </c>
      <c r="B20" s="120" t="s">
        <v>118</v>
      </c>
      <c r="C20" s="110"/>
      <c r="D20" s="32">
        <f>IF(OR(D21="3:0",D21="3:1",D21="3:2",D21="2:0",D21="2:1",D21="W",D21="w"),2,IF(OR(D21="0:3",D21="1:3",D21="2:3",D21="0:2",D21="1:2"),1,0))</f>
        <v>2</v>
      </c>
      <c r="E20" s="9">
        <v>2</v>
      </c>
      <c r="F20" s="8">
        <v>2</v>
      </c>
      <c r="G20" s="9">
        <v>2</v>
      </c>
      <c r="H20" s="121">
        <f>SUM(D20:G20)</f>
        <v>8</v>
      </c>
      <c r="I20" s="114">
        <v>1</v>
      </c>
    </row>
    <row r="21" spans="1:9" ht="14.25" customHeight="1" thickBot="1">
      <c r="A21" s="108"/>
      <c r="B21" s="109"/>
      <c r="C21" s="111"/>
      <c r="D21" s="10" t="s">
        <v>135</v>
      </c>
      <c r="E21" s="11" t="s">
        <v>135</v>
      </c>
      <c r="F21" s="10" t="s">
        <v>135</v>
      </c>
      <c r="G21" s="11" t="s">
        <v>135</v>
      </c>
      <c r="H21" s="113"/>
      <c r="I21" s="113"/>
    </row>
    <row r="22" spans="1:9" ht="14.25" customHeight="1">
      <c r="A22" s="108">
        <v>2</v>
      </c>
      <c r="B22" s="109" t="s">
        <v>119</v>
      </c>
      <c r="C22" s="32">
        <f>IF(OR(C23="3:0",C23="3:1",C23="3:2",C23="2:0",C23="2:1",C23="W",C23="w"),2,IF(OR(C23="0:3",C23="1:3",C23="2:3",C23="0:2",C23="1:2"),1,0))</f>
        <v>1</v>
      </c>
      <c r="D22" s="115"/>
      <c r="E22" s="9">
        <v>2</v>
      </c>
      <c r="F22" s="8">
        <v>2</v>
      </c>
      <c r="G22" s="9">
        <v>2</v>
      </c>
      <c r="H22" s="112">
        <f>SUM(E22:G22,C22)</f>
        <v>7</v>
      </c>
      <c r="I22" s="113">
        <v>2</v>
      </c>
    </row>
    <row r="23" spans="1:9" ht="14.25" customHeight="1" thickBot="1">
      <c r="A23" s="108"/>
      <c r="B23" s="109"/>
      <c r="C23" s="11" t="s">
        <v>138</v>
      </c>
      <c r="D23" s="116"/>
      <c r="E23" s="11" t="s">
        <v>140</v>
      </c>
      <c r="F23" s="10" t="s">
        <v>135</v>
      </c>
      <c r="G23" s="11" t="s">
        <v>135</v>
      </c>
      <c r="H23" s="113"/>
      <c r="I23" s="113"/>
    </row>
    <row r="24" spans="1:9" ht="14.25" customHeight="1">
      <c r="A24" s="108">
        <v>3</v>
      </c>
      <c r="B24" s="109" t="s">
        <v>18</v>
      </c>
      <c r="C24" s="12">
        <v>1</v>
      </c>
      <c r="D24" s="13">
        <v>1</v>
      </c>
      <c r="E24" s="110"/>
      <c r="F24" s="8">
        <v>2</v>
      </c>
      <c r="G24" s="9">
        <v>2</v>
      </c>
      <c r="H24" s="112">
        <f>SUM(F24:G24,D24,C24)</f>
        <v>6</v>
      </c>
      <c r="I24" s="113">
        <v>3</v>
      </c>
    </row>
    <row r="25" spans="1:9" ht="14.25" customHeight="1" thickBot="1">
      <c r="A25" s="108"/>
      <c r="B25" s="109"/>
      <c r="C25" s="11" t="s">
        <v>138</v>
      </c>
      <c r="D25" s="14" t="s">
        <v>139</v>
      </c>
      <c r="E25" s="111"/>
      <c r="F25" s="10" t="s">
        <v>136</v>
      </c>
      <c r="G25" s="11" t="s">
        <v>136</v>
      </c>
      <c r="H25" s="113"/>
      <c r="I25" s="113"/>
    </row>
    <row r="26" spans="1:9" ht="14.25" customHeight="1">
      <c r="A26" s="108">
        <v>4</v>
      </c>
      <c r="B26" s="109" t="s">
        <v>120</v>
      </c>
      <c r="C26" s="15">
        <v>1</v>
      </c>
      <c r="D26" s="15">
        <v>1</v>
      </c>
      <c r="E26" s="15">
        <v>1</v>
      </c>
      <c r="F26" s="117"/>
      <c r="G26" s="32">
        <f>IF(OR(G27="3:0",G27="3:1",G27="3:2",G27="2:0",G27="2:1",G27="W",G27="w"),2,IF(OR(G27="0:3",G27="1:3",G27="2:3",G27="0:2",G27="1:2"),1,0))</f>
        <v>2</v>
      </c>
      <c r="H26" s="112">
        <f>SUM(C26:E26,G26)</f>
        <v>5</v>
      </c>
      <c r="I26" s="113">
        <v>4</v>
      </c>
    </row>
    <row r="27" spans="1:9" ht="14.25" customHeight="1" thickBot="1">
      <c r="A27" s="108"/>
      <c r="B27" s="109"/>
      <c r="C27" s="17" t="s">
        <v>138</v>
      </c>
      <c r="D27" s="17" t="s">
        <v>138</v>
      </c>
      <c r="E27" s="17" t="s">
        <v>137</v>
      </c>
      <c r="F27" s="118"/>
      <c r="G27" s="17" t="s">
        <v>140</v>
      </c>
      <c r="H27" s="113"/>
      <c r="I27" s="113"/>
    </row>
    <row r="28" spans="1:9" ht="14.25" customHeight="1">
      <c r="A28" s="108">
        <v>5</v>
      </c>
      <c r="B28" s="109" t="s">
        <v>121</v>
      </c>
      <c r="C28" s="12">
        <v>1</v>
      </c>
      <c r="D28" s="8">
        <v>1</v>
      </c>
      <c r="E28" s="9">
        <v>1</v>
      </c>
      <c r="F28" s="32">
        <f>IF(OR(F29="3:0",F29="3:1",F29="3:2",F29="2:0",F29="2:1",F29="W",F29="w"),2,IF(OR(F29="0:3",F29="1:3",F29="2:3",F29="0:2",F29="1:2"),1,0))</f>
        <v>1</v>
      </c>
      <c r="G28" s="110"/>
      <c r="H28" s="124">
        <f>SUM(C28:F28)</f>
        <v>4</v>
      </c>
      <c r="I28" s="113">
        <v>5</v>
      </c>
    </row>
    <row r="29" spans="1:9" ht="14.25" customHeight="1" thickBot="1">
      <c r="A29" s="108"/>
      <c r="B29" s="109"/>
      <c r="C29" s="11" t="s">
        <v>138</v>
      </c>
      <c r="D29" s="10" t="s">
        <v>138</v>
      </c>
      <c r="E29" s="11" t="s">
        <v>137</v>
      </c>
      <c r="F29" s="10" t="s">
        <v>139</v>
      </c>
      <c r="G29" s="111"/>
      <c r="H29" s="125"/>
      <c r="I29" s="113"/>
    </row>
    <row r="30" ht="14.25" customHeight="1"/>
    <row r="31" spans="1:9" ht="14.25" customHeight="1" thickBot="1">
      <c r="A31" s="123" t="s">
        <v>10</v>
      </c>
      <c r="B31" s="123"/>
      <c r="C31" s="123"/>
      <c r="D31" s="123"/>
      <c r="E31" s="123"/>
      <c r="F31" s="123"/>
      <c r="G31" s="123"/>
      <c r="H31" s="123"/>
      <c r="I31" s="123"/>
    </row>
    <row r="32" spans="1:10" ht="14.25" customHeight="1" thickBot="1">
      <c r="A32" s="3" t="s">
        <v>1</v>
      </c>
      <c r="B32" s="4" t="s">
        <v>2</v>
      </c>
      <c r="C32" s="5">
        <v>1</v>
      </c>
      <c r="D32" s="6">
        <v>2</v>
      </c>
      <c r="E32" s="5">
        <v>3</v>
      </c>
      <c r="F32" s="6">
        <v>4</v>
      </c>
      <c r="G32" s="5">
        <v>5</v>
      </c>
      <c r="H32" s="31">
        <v>6</v>
      </c>
      <c r="I32" s="6" t="s">
        <v>3</v>
      </c>
      <c r="J32" s="31" t="s">
        <v>4</v>
      </c>
    </row>
    <row r="33" spans="1:10" ht="14.25" customHeight="1">
      <c r="A33" s="119">
        <v>1</v>
      </c>
      <c r="B33" s="120" t="s">
        <v>5</v>
      </c>
      <c r="C33" s="110"/>
      <c r="D33" s="32">
        <f>IF(OR(D34="3:0",D34="3:1",D34="3:2",D34="2:0",D34="2:1",D34="W",D34="w"),2,IF(OR(D34="0:3",D34="1:3",D34="2:3",D34="0:2",D34="1:2"),1,0))</f>
        <v>2</v>
      </c>
      <c r="E33" s="32">
        <f>IF(OR(E34="3:0",E34="3:1",E34="3:2",E34="2:0",E34="2:1",E34="W",E34="w"),2,IF(OR(E34="0:3",E34="1:3",E34="2:3",E34="0:2",E34="1:2"),1,0))</f>
        <v>2</v>
      </c>
      <c r="F33" s="9">
        <v>2</v>
      </c>
      <c r="G33" s="34">
        <v>2</v>
      </c>
      <c r="H33" s="49">
        <v>2</v>
      </c>
      <c r="I33" s="114">
        <f>SUM(D33:H33)</f>
        <v>10</v>
      </c>
      <c r="J33" s="114">
        <v>1</v>
      </c>
    </row>
    <row r="34" spans="1:10" ht="14.25" customHeight="1" thickBot="1">
      <c r="A34" s="108"/>
      <c r="B34" s="109"/>
      <c r="C34" s="111"/>
      <c r="D34" s="10" t="s">
        <v>135</v>
      </c>
      <c r="E34" s="11" t="s">
        <v>135</v>
      </c>
      <c r="F34" s="11" t="s">
        <v>135</v>
      </c>
      <c r="G34" s="35" t="s">
        <v>135</v>
      </c>
      <c r="H34" s="48" t="s">
        <v>135</v>
      </c>
      <c r="I34" s="113"/>
      <c r="J34" s="113"/>
    </row>
    <row r="35" spans="1:10" ht="14.25" customHeight="1">
      <c r="A35" s="108">
        <v>2</v>
      </c>
      <c r="B35" s="109" t="s">
        <v>24</v>
      </c>
      <c r="C35" s="32">
        <f>IF(OR(C36="3:0",C36="3:1",C36="3:2",C36="2:0",C36="2:1",C36="W",C36="w"),2,IF(OR(C36="0:3",C36="1:3",C36="2:3",C36="0:2",C36="1:2"),1,0))</f>
        <v>1</v>
      </c>
      <c r="D35" s="115"/>
      <c r="E35" s="9">
        <v>2</v>
      </c>
      <c r="F35" s="32">
        <f>IF(OR(F36="3:0",F36="3:1",F36="3:2",F36="2:0",F36="2:1",F36="W",F36="w"),2,IF(OR(F36="0:3",F36="1:3",F36="2:3",F36="0:2",F36="1:2"),1,0))</f>
        <v>1</v>
      </c>
      <c r="G35" s="34">
        <v>1</v>
      </c>
      <c r="H35" s="49">
        <v>2</v>
      </c>
      <c r="I35" s="122">
        <f>SUM(C35,E35,F35,G35,H35)</f>
        <v>7</v>
      </c>
      <c r="J35" s="113">
        <v>3</v>
      </c>
    </row>
    <row r="36" spans="1:10" ht="14.25" customHeight="1" thickBot="1">
      <c r="A36" s="108"/>
      <c r="B36" s="109"/>
      <c r="C36" s="11" t="s">
        <v>138</v>
      </c>
      <c r="D36" s="116"/>
      <c r="E36" s="11" t="s">
        <v>136</v>
      </c>
      <c r="F36" s="10" t="s">
        <v>139</v>
      </c>
      <c r="G36" s="35" t="s">
        <v>139</v>
      </c>
      <c r="H36" s="48" t="s">
        <v>135</v>
      </c>
      <c r="I36" s="113"/>
      <c r="J36" s="113"/>
    </row>
    <row r="37" spans="1:10" ht="14.25" customHeight="1">
      <c r="A37" s="108">
        <v>3</v>
      </c>
      <c r="B37" s="109" t="s">
        <v>122</v>
      </c>
      <c r="C37" s="32">
        <f>IF(OR(C38="3:0",C38="3:1",C38="3:2",C38="2:0",C38="2:1",C38="W",C38="w"),2,IF(OR(C38="0:3",C38="1:3",C38="2:3",C38="0:2",C38="1:2"),1,0))</f>
        <v>1</v>
      </c>
      <c r="D37" s="13">
        <v>1</v>
      </c>
      <c r="E37" s="110"/>
      <c r="F37" s="8">
        <v>2</v>
      </c>
      <c r="G37" s="34">
        <v>1</v>
      </c>
      <c r="H37" s="32">
        <f>IF(OR(H38="3:0",H38="3:1",H38="3:2",H38="2:0",H38="2:1",H38="W",H38="w"),2,IF(OR(H38="0:3",H38="1:3",H38="2:3",H38="0:2",H38="1:2"),1,0))</f>
        <v>2</v>
      </c>
      <c r="I37" s="122">
        <f>SUM(C37,D37,F37,G37,H37)</f>
        <v>7</v>
      </c>
      <c r="J37" s="113">
        <v>4</v>
      </c>
    </row>
    <row r="38" spans="1:10" ht="14.25" customHeight="1" thickBot="1">
      <c r="A38" s="108"/>
      <c r="B38" s="109"/>
      <c r="C38" s="11" t="s">
        <v>138</v>
      </c>
      <c r="D38" s="14" t="s">
        <v>137</v>
      </c>
      <c r="E38" s="111"/>
      <c r="F38" s="10" t="s">
        <v>136</v>
      </c>
      <c r="G38" s="35" t="s">
        <v>137</v>
      </c>
      <c r="H38" s="48" t="s">
        <v>136</v>
      </c>
      <c r="I38" s="113"/>
      <c r="J38" s="113"/>
    </row>
    <row r="39" spans="1:10" ht="14.25" customHeight="1">
      <c r="A39" s="108">
        <v>4</v>
      </c>
      <c r="B39" s="109" t="s">
        <v>32</v>
      </c>
      <c r="C39" s="9">
        <v>1</v>
      </c>
      <c r="D39" s="32">
        <f>IF(OR(D40="3:0",D40="3:1",D40="3:2",D40="2:0",D40="2:1",D40="W",D40="w"),2,IF(OR(D40="0:3",D40="1:3",D40="2:3",D40="0:2",D40="1:2"),1,0))</f>
        <v>2</v>
      </c>
      <c r="E39" s="20">
        <v>1</v>
      </c>
      <c r="F39" s="117"/>
      <c r="G39" s="32">
        <f>IF(OR(G40="3:0",G40="3:1",G40="3:2",G40="2:0",G40="2:1",G40="W",G40="w"),2,IF(OR(G40="0:3",G40="1:3",G40="2:3",G40="0:2",G40="1:2"),1,0))</f>
        <v>1</v>
      </c>
      <c r="H39" s="49">
        <v>2</v>
      </c>
      <c r="I39" s="122">
        <f>SUM(C39,D39,E39,G39,H39)</f>
        <v>7</v>
      </c>
      <c r="J39" s="113">
        <v>5</v>
      </c>
    </row>
    <row r="40" spans="1:10" ht="14.25" customHeight="1" thickBot="1">
      <c r="A40" s="108"/>
      <c r="B40" s="109"/>
      <c r="C40" s="11" t="s">
        <v>138</v>
      </c>
      <c r="D40" s="18" t="s">
        <v>140</v>
      </c>
      <c r="E40" s="21" t="s">
        <v>137</v>
      </c>
      <c r="F40" s="118"/>
      <c r="G40" s="37" t="s">
        <v>138</v>
      </c>
      <c r="H40" s="48" t="s">
        <v>135</v>
      </c>
      <c r="I40" s="113"/>
      <c r="J40" s="113"/>
    </row>
    <row r="41" spans="1:10" ht="14.25" customHeight="1">
      <c r="A41" s="108">
        <v>5</v>
      </c>
      <c r="B41" s="126" t="s">
        <v>123</v>
      </c>
      <c r="C41" s="9">
        <v>1</v>
      </c>
      <c r="D41" s="9">
        <v>2</v>
      </c>
      <c r="E41" s="9">
        <v>2</v>
      </c>
      <c r="F41" s="32">
        <f>IF(OR(F42="3:0",F42="3:1",F42="3:2",F42="2:0",F42="2:1",F42="W",F42="w"),2,IF(OR(F42="0:3",F42="1:3",F42="2:3",F42="0:2",F42="1:2"),1,0))</f>
        <v>2</v>
      </c>
      <c r="G41" s="115"/>
      <c r="H41" s="32">
        <f>IF(OR(H42="3:0",H42="3:1",H42="3:2",H42="2:0",H42="2:1",H42="W",H42="w"),2,IF(OR(H42="0:3",H42="1:3",H42="2:3",H42="0:2",H42="1:2"),1,0))</f>
        <v>2</v>
      </c>
      <c r="I41" s="122">
        <f>SUM(C41:F41,H41)</f>
        <v>9</v>
      </c>
      <c r="J41" s="113">
        <v>2</v>
      </c>
    </row>
    <row r="42" spans="1:10" ht="14.25" customHeight="1" thickBot="1">
      <c r="A42" s="108"/>
      <c r="B42" s="127"/>
      <c r="C42" s="11" t="s">
        <v>138</v>
      </c>
      <c r="D42" s="11" t="s">
        <v>140</v>
      </c>
      <c r="E42" s="11" t="s">
        <v>136</v>
      </c>
      <c r="F42" s="11" t="s">
        <v>135</v>
      </c>
      <c r="G42" s="116"/>
      <c r="H42" s="48" t="s">
        <v>135</v>
      </c>
      <c r="I42" s="113"/>
      <c r="J42" s="113"/>
    </row>
    <row r="43" spans="1:10" ht="14.25" customHeight="1">
      <c r="A43" s="108">
        <v>6</v>
      </c>
      <c r="B43" s="109" t="s">
        <v>20</v>
      </c>
      <c r="C43" s="15">
        <v>1</v>
      </c>
      <c r="D43" s="16">
        <v>1</v>
      </c>
      <c r="E43" s="32">
        <f>IF(OR(E44="3:0",E44="3:1",E44="3:2",E44="2:0",E44="2:1",E44="W",E44="w"),2,IF(OR(E44="0:3",E44="1:3",E44="2:3",E44="0:2",E44="1:2"),1,0))</f>
        <v>1</v>
      </c>
      <c r="F43" s="16">
        <v>1</v>
      </c>
      <c r="G43" s="32">
        <f>IF(OR(G44="3:0",G44="3:1",G44="3:2",G44="2:0",G44="2:1",G44="W",G44="w"),2,IF(OR(G44="0:3",G44="1:3",G44="2:3",G44="0:2",G44="1:2"),1,0))</f>
        <v>1</v>
      </c>
      <c r="H43" s="97"/>
      <c r="I43" s="122">
        <f>SUM(C43:G43)</f>
        <v>5</v>
      </c>
      <c r="J43" s="113">
        <v>6</v>
      </c>
    </row>
    <row r="44" spans="1:10" ht="14.25" customHeight="1" thickBot="1">
      <c r="A44" s="128"/>
      <c r="B44" s="104"/>
      <c r="C44" s="11" t="s">
        <v>138</v>
      </c>
      <c r="D44" s="10" t="s">
        <v>138</v>
      </c>
      <c r="E44" s="11" t="s">
        <v>137</v>
      </c>
      <c r="F44" s="10" t="s">
        <v>138</v>
      </c>
      <c r="G44" s="35" t="s">
        <v>138</v>
      </c>
      <c r="H44" s="129"/>
      <c r="I44" s="125"/>
      <c r="J44" s="125"/>
    </row>
    <row r="45" spans="1:9" ht="14.25" customHeight="1">
      <c r="A45" s="22"/>
      <c r="B45" s="22"/>
      <c r="C45" s="23"/>
      <c r="D45" s="23"/>
      <c r="E45" s="23"/>
      <c r="F45" s="23"/>
      <c r="G45" s="23"/>
      <c r="H45" s="22"/>
      <c r="I45" s="22"/>
    </row>
    <row r="46" spans="1:9" ht="14.25" customHeight="1">
      <c r="A46" s="22"/>
      <c r="B46" s="22"/>
      <c r="C46" s="23"/>
      <c r="D46" s="23"/>
      <c r="E46" s="23"/>
      <c r="F46" s="23"/>
      <c r="G46" s="23"/>
      <c r="H46" s="22"/>
      <c r="I46" s="22"/>
    </row>
    <row r="47" spans="1:9" ht="14.25" customHeight="1">
      <c r="A47" s="22"/>
      <c r="B47" s="22"/>
      <c r="C47" s="25" t="s">
        <v>7</v>
      </c>
      <c r="D47" s="23"/>
      <c r="G47" s="26" t="s">
        <v>23</v>
      </c>
      <c r="H47" s="22"/>
      <c r="I47" s="22"/>
    </row>
    <row r="48" spans="1:9" ht="14.25" customHeight="1">
      <c r="A48" s="22"/>
      <c r="D48" s="23"/>
      <c r="F48" s="23"/>
      <c r="G48" s="23"/>
      <c r="H48" s="22"/>
      <c r="I48" s="22"/>
    </row>
    <row r="49" spans="1:9" ht="14.25" customHeight="1">
      <c r="A49" s="22"/>
      <c r="D49" s="23"/>
      <c r="F49" s="23"/>
      <c r="G49" s="23"/>
      <c r="H49" s="22"/>
      <c r="I49" s="22"/>
    </row>
    <row r="50" spans="1:9" ht="14.25" customHeight="1">
      <c r="A50" s="22"/>
      <c r="C50" s="25" t="s">
        <v>8</v>
      </c>
      <c r="D50" s="23"/>
      <c r="G50" s="26" t="s">
        <v>9</v>
      </c>
      <c r="H50" s="22"/>
      <c r="I50" s="22"/>
    </row>
    <row r="51" spans="1:9" ht="0.75" customHeight="1">
      <c r="A51" s="22"/>
      <c r="B51" s="22"/>
      <c r="C51" s="23"/>
      <c r="D51" s="23"/>
      <c r="E51" s="23"/>
      <c r="F51" s="23"/>
      <c r="G51" s="23"/>
      <c r="H51" s="22"/>
      <c r="I51" s="22"/>
    </row>
    <row r="52" spans="1:10" ht="57.75" customHeight="1">
      <c r="A52" s="105" t="s">
        <v>34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31.5" customHeight="1">
      <c r="A53" s="105" t="s">
        <v>12</v>
      </c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ht="36" customHeight="1">
      <c r="A54" s="106" t="s">
        <v>111</v>
      </c>
      <c r="B54" s="106"/>
      <c r="C54" s="106"/>
      <c r="D54" s="106"/>
      <c r="E54" s="106"/>
      <c r="F54" s="106"/>
      <c r="G54" s="106"/>
      <c r="H54" s="106"/>
      <c r="I54" s="106"/>
      <c r="J54" s="106"/>
    </row>
    <row r="55" ht="14.25" customHeight="1"/>
    <row r="56" spans="1:9" ht="14.25" customHeight="1" thickBot="1">
      <c r="A56" s="123" t="s">
        <v>11</v>
      </c>
      <c r="B56" s="123"/>
      <c r="C56" s="123"/>
      <c r="D56" s="123"/>
      <c r="E56" s="123"/>
      <c r="F56" s="123"/>
      <c r="G56" s="123"/>
      <c r="H56" s="123"/>
      <c r="I56" s="123"/>
    </row>
    <row r="57" spans="1:9" ht="14.25" customHeight="1" thickBot="1">
      <c r="A57" s="27" t="s">
        <v>1</v>
      </c>
      <c r="B57" s="28" t="s">
        <v>2</v>
      </c>
      <c r="C57" s="29">
        <v>1</v>
      </c>
      <c r="D57" s="22">
        <v>2</v>
      </c>
      <c r="E57" s="29">
        <v>3</v>
      </c>
      <c r="F57" s="22">
        <v>4</v>
      </c>
      <c r="G57" s="29">
        <v>5</v>
      </c>
      <c r="H57" s="29" t="s">
        <v>3</v>
      </c>
      <c r="I57" s="30" t="s">
        <v>4</v>
      </c>
    </row>
    <row r="58" spans="1:9" ht="14.25" customHeight="1">
      <c r="A58" s="119">
        <v>1</v>
      </c>
      <c r="B58" s="120" t="s">
        <v>124</v>
      </c>
      <c r="C58" s="110"/>
      <c r="D58" s="32">
        <f>IF(OR(D59="3:0",D59="3:1",D59="3:2",D59="2:0",D59="2:1",D59="W",D59="w"),2,IF(OR(D59="0:3",D59="1:3",D59="2:3",D59="0:2",D59="1:2"),1,0))</f>
        <v>2</v>
      </c>
      <c r="E58" s="9">
        <v>2</v>
      </c>
      <c r="F58" s="8">
        <v>2</v>
      </c>
      <c r="G58" s="9">
        <v>2</v>
      </c>
      <c r="H58" s="121">
        <f>SUM(D58:G58)</f>
        <v>8</v>
      </c>
      <c r="I58" s="114">
        <v>1</v>
      </c>
    </row>
    <row r="59" spans="1:9" ht="14.25" customHeight="1" thickBot="1">
      <c r="A59" s="108"/>
      <c r="B59" s="109"/>
      <c r="C59" s="111"/>
      <c r="D59" s="10" t="s">
        <v>136</v>
      </c>
      <c r="E59" s="11" t="s">
        <v>135</v>
      </c>
      <c r="F59" s="10" t="s">
        <v>135</v>
      </c>
      <c r="G59" s="11" t="s">
        <v>135</v>
      </c>
      <c r="H59" s="113"/>
      <c r="I59" s="113"/>
    </row>
    <row r="60" spans="1:9" ht="14.25" customHeight="1">
      <c r="A60" s="108">
        <v>2</v>
      </c>
      <c r="B60" s="109" t="s">
        <v>125</v>
      </c>
      <c r="C60" s="32">
        <f>IF(OR(C61="3:0",C61="3:1",C61="3:2",C61="2:0",C61="2:1",C61="W",C61="w"),2,IF(OR(C61="0:3",C61="1:3",C61="2:3",C61="0:2",C61="1:2"),1,0))</f>
        <v>1</v>
      </c>
      <c r="D60" s="115"/>
      <c r="E60" s="9">
        <v>2</v>
      </c>
      <c r="F60" s="8">
        <v>2</v>
      </c>
      <c r="G60" s="9">
        <v>2</v>
      </c>
      <c r="H60" s="112">
        <f>SUM(E60:G60,C60)</f>
        <v>7</v>
      </c>
      <c r="I60" s="113">
        <v>2</v>
      </c>
    </row>
    <row r="61" spans="1:9" ht="14.25" customHeight="1" thickBot="1">
      <c r="A61" s="108"/>
      <c r="B61" s="109"/>
      <c r="C61" s="11" t="s">
        <v>137</v>
      </c>
      <c r="D61" s="116"/>
      <c r="E61" s="11" t="s">
        <v>135</v>
      </c>
      <c r="F61" s="10" t="s">
        <v>135</v>
      </c>
      <c r="G61" s="11" t="s">
        <v>135</v>
      </c>
      <c r="H61" s="113"/>
      <c r="I61" s="113"/>
    </row>
    <row r="62" spans="1:9" ht="14.25" customHeight="1">
      <c r="A62" s="108">
        <v>3</v>
      </c>
      <c r="B62" s="109" t="s">
        <v>126</v>
      </c>
      <c r="C62" s="9">
        <v>1</v>
      </c>
      <c r="D62" s="13">
        <v>1</v>
      </c>
      <c r="E62" s="110"/>
      <c r="F62" s="8">
        <v>2</v>
      </c>
      <c r="G62" s="9">
        <v>2</v>
      </c>
      <c r="H62" s="112">
        <f>SUM(F62:G62,D62,C62)</f>
        <v>6</v>
      </c>
      <c r="I62" s="113">
        <v>3</v>
      </c>
    </row>
    <row r="63" spans="1:9" ht="14.25" customHeight="1" thickBot="1">
      <c r="A63" s="108"/>
      <c r="B63" s="109"/>
      <c r="C63" s="11" t="s">
        <v>138</v>
      </c>
      <c r="D63" s="14" t="s">
        <v>138</v>
      </c>
      <c r="E63" s="111"/>
      <c r="F63" s="10" t="s">
        <v>135</v>
      </c>
      <c r="G63" s="11" t="s">
        <v>135</v>
      </c>
      <c r="H63" s="113"/>
      <c r="I63" s="113"/>
    </row>
    <row r="64" spans="1:9" ht="14.25" customHeight="1">
      <c r="A64" s="108">
        <v>4</v>
      </c>
      <c r="B64" s="109" t="s">
        <v>127</v>
      </c>
      <c r="C64" s="9">
        <v>1</v>
      </c>
      <c r="D64" s="13">
        <v>1</v>
      </c>
      <c r="E64" s="20">
        <v>1</v>
      </c>
      <c r="F64" s="117"/>
      <c r="G64" s="32">
        <f>IF(OR(G65="3:0",G65="3:1",G65="3:2",G65="2:0",G65="2:1",G65="W",G65="w"),2,IF(OR(G65="0:3",G65="1:3",G65="2:3",G65="0:2",G65="1:2"),1,0))</f>
        <v>2</v>
      </c>
      <c r="H64" s="112">
        <f>SUM(C64:E64,G64)</f>
        <v>5</v>
      </c>
      <c r="I64" s="113">
        <v>4</v>
      </c>
    </row>
    <row r="65" spans="1:9" ht="14.25" customHeight="1" thickBot="1">
      <c r="A65" s="108"/>
      <c r="B65" s="109"/>
      <c r="C65" s="11" t="s">
        <v>138</v>
      </c>
      <c r="D65" s="14" t="s">
        <v>138</v>
      </c>
      <c r="E65" s="21" t="s">
        <v>138</v>
      </c>
      <c r="F65" s="118"/>
      <c r="G65" s="17" t="s">
        <v>135</v>
      </c>
      <c r="H65" s="113"/>
      <c r="I65" s="113"/>
    </row>
    <row r="66" spans="1:9" ht="14.25" customHeight="1">
      <c r="A66" s="108">
        <v>5</v>
      </c>
      <c r="B66" s="109" t="s">
        <v>128</v>
      </c>
      <c r="C66" s="9">
        <v>1</v>
      </c>
      <c r="D66" s="8">
        <v>1</v>
      </c>
      <c r="E66" s="9">
        <v>1</v>
      </c>
      <c r="F66" s="32">
        <f>IF(OR(F67="3:0",F67="3:1",F67="3:2",F67="2:0",F67="2:1",F67="W",F67="w"),2,IF(OR(F67="0:3",F67="1:3",F67="2:3",F67="0:2",F67="1:2"),1,0))</f>
        <v>1</v>
      </c>
      <c r="G66" s="110"/>
      <c r="H66" s="124">
        <f>SUM(C66:F66)</f>
        <v>4</v>
      </c>
      <c r="I66" s="113">
        <v>5</v>
      </c>
    </row>
    <row r="67" spans="1:9" ht="14.25" customHeight="1" thickBot="1">
      <c r="A67" s="108"/>
      <c r="B67" s="109"/>
      <c r="C67" s="11" t="s">
        <v>138</v>
      </c>
      <c r="D67" s="10" t="s">
        <v>138</v>
      </c>
      <c r="E67" s="11" t="s">
        <v>138</v>
      </c>
      <c r="F67" s="10" t="s">
        <v>138</v>
      </c>
      <c r="G67" s="111"/>
      <c r="H67" s="125"/>
      <c r="I67" s="113"/>
    </row>
    <row r="68" spans="1:9" ht="14.2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4.25" customHeight="1" thickBot="1">
      <c r="A69" s="123" t="s">
        <v>112</v>
      </c>
      <c r="B69" s="123"/>
      <c r="C69" s="123"/>
      <c r="D69" s="123"/>
      <c r="E69" s="123"/>
      <c r="F69" s="123"/>
      <c r="G69" s="123"/>
      <c r="H69" s="123"/>
      <c r="I69" s="123"/>
    </row>
    <row r="70" spans="1:9" ht="14.25" customHeight="1" thickBot="1">
      <c r="A70" s="27" t="s">
        <v>1</v>
      </c>
      <c r="B70" s="28" t="s">
        <v>2</v>
      </c>
      <c r="C70" s="29">
        <v>1</v>
      </c>
      <c r="D70" s="22">
        <v>2</v>
      </c>
      <c r="E70" s="29">
        <v>3</v>
      </c>
      <c r="F70" s="22">
        <v>4</v>
      </c>
      <c r="G70" s="29">
        <v>5</v>
      </c>
      <c r="H70" s="29" t="s">
        <v>3</v>
      </c>
      <c r="I70" s="30" t="s">
        <v>4</v>
      </c>
    </row>
    <row r="71" spans="1:9" ht="14.25" customHeight="1">
      <c r="A71" s="119">
        <v>1</v>
      </c>
      <c r="B71" s="120" t="s">
        <v>129</v>
      </c>
      <c r="C71" s="110"/>
      <c r="D71" s="32">
        <f>IF(OR(D72="3:0",D72="3:1",D72="3:2",D72="2:0",D72="2:1",D72="W",D72="w"),2,IF(OR(D72="0:3",D72="1:3",D72="2:3",D72="0:2",D72="1:2"),1,0))</f>
        <v>2</v>
      </c>
      <c r="E71" s="9">
        <v>2</v>
      </c>
      <c r="F71" s="8">
        <v>2</v>
      </c>
      <c r="G71" s="9">
        <v>2</v>
      </c>
      <c r="H71" s="121">
        <f>SUM(D71:G71)</f>
        <v>8</v>
      </c>
      <c r="I71" s="114">
        <v>1</v>
      </c>
    </row>
    <row r="72" spans="1:9" ht="14.25" customHeight="1" thickBot="1">
      <c r="A72" s="108"/>
      <c r="B72" s="109"/>
      <c r="C72" s="111"/>
      <c r="D72" s="10" t="s">
        <v>136</v>
      </c>
      <c r="E72" s="11" t="s">
        <v>135</v>
      </c>
      <c r="F72" s="10" t="s">
        <v>136</v>
      </c>
      <c r="G72" s="11" t="s">
        <v>135</v>
      </c>
      <c r="H72" s="113"/>
      <c r="I72" s="113"/>
    </row>
    <row r="73" spans="1:9" ht="14.25" customHeight="1">
      <c r="A73" s="108">
        <v>2</v>
      </c>
      <c r="B73" s="109" t="s">
        <v>130</v>
      </c>
      <c r="C73" s="32">
        <f>IF(OR(C74="3:0",C74="3:1",C74="3:2",C74="2:0",C74="2:1",C74="W",C74="w"),2,IF(OR(C74="0:3",C74="1:3",C74="2:3",C74="0:2",C74="1:2"),1,0))</f>
        <v>1</v>
      </c>
      <c r="D73" s="115"/>
      <c r="E73" s="9">
        <v>2</v>
      </c>
      <c r="F73" s="8">
        <v>2</v>
      </c>
      <c r="G73" s="9">
        <v>2</v>
      </c>
      <c r="H73" s="112">
        <f>SUM(E73:G73,C73)</f>
        <v>7</v>
      </c>
      <c r="I73" s="113">
        <v>2</v>
      </c>
    </row>
    <row r="74" spans="1:9" ht="14.25" customHeight="1" thickBot="1">
      <c r="A74" s="108"/>
      <c r="B74" s="109"/>
      <c r="C74" s="11" t="s">
        <v>137</v>
      </c>
      <c r="D74" s="116"/>
      <c r="E74" s="11" t="s">
        <v>136</v>
      </c>
      <c r="F74" s="10" t="s">
        <v>136</v>
      </c>
      <c r="G74" s="11" t="s">
        <v>135</v>
      </c>
      <c r="H74" s="113"/>
      <c r="I74" s="113"/>
    </row>
    <row r="75" spans="1:9" ht="14.25" customHeight="1">
      <c r="A75" s="108">
        <v>3</v>
      </c>
      <c r="B75" s="109" t="s">
        <v>13</v>
      </c>
      <c r="C75" s="9">
        <v>1</v>
      </c>
      <c r="D75" s="13">
        <v>1</v>
      </c>
      <c r="E75" s="110"/>
      <c r="F75" s="8">
        <v>2</v>
      </c>
      <c r="G75" s="9">
        <v>2</v>
      </c>
      <c r="H75" s="112">
        <f>SUM(F75:G75,D75,C75)</f>
        <v>6</v>
      </c>
      <c r="I75" s="113">
        <v>3</v>
      </c>
    </row>
    <row r="76" spans="1:9" ht="14.25" customHeight="1" thickBot="1">
      <c r="A76" s="108"/>
      <c r="B76" s="109"/>
      <c r="C76" s="11" t="s">
        <v>138</v>
      </c>
      <c r="D76" s="14" t="s">
        <v>137</v>
      </c>
      <c r="E76" s="111"/>
      <c r="F76" s="10" t="s">
        <v>135</v>
      </c>
      <c r="G76" s="11" t="s">
        <v>135</v>
      </c>
      <c r="H76" s="113"/>
      <c r="I76" s="113"/>
    </row>
    <row r="77" spans="1:9" ht="14.25" customHeight="1">
      <c r="A77" s="108">
        <v>4</v>
      </c>
      <c r="B77" s="109" t="s">
        <v>14</v>
      </c>
      <c r="C77" s="9">
        <v>1</v>
      </c>
      <c r="D77" s="13">
        <v>1</v>
      </c>
      <c r="E77" s="20">
        <v>1</v>
      </c>
      <c r="F77" s="117"/>
      <c r="G77" s="32">
        <f>IF(OR(G78="3:0",G78="3:1",G78="3:2",G78="2:0",G78="2:1",G78="W",G78="w"),2,IF(OR(G78="0:3",G78="1:3",G78="2:3",G78="0:2",G78="1:2"),1,0))</f>
        <v>2</v>
      </c>
      <c r="H77" s="112">
        <f>SUM(C77:E77,G77)</f>
        <v>5</v>
      </c>
      <c r="I77" s="113">
        <v>4</v>
      </c>
    </row>
    <row r="78" spans="1:9" ht="14.25" customHeight="1" thickBot="1">
      <c r="A78" s="108"/>
      <c r="B78" s="109"/>
      <c r="C78" s="11" t="s">
        <v>137</v>
      </c>
      <c r="D78" s="14" t="s">
        <v>137</v>
      </c>
      <c r="E78" s="21" t="s">
        <v>138</v>
      </c>
      <c r="F78" s="118"/>
      <c r="G78" s="17" t="s">
        <v>164</v>
      </c>
      <c r="H78" s="113"/>
      <c r="I78" s="113"/>
    </row>
    <row r="79" spans="1:9" ht="14.25" customHeight="1">
      <c r="A79" s="108">
        <v>5</v>
      </c>
      <c r="B79" s="109" t="s">
        <v>131</v>
      </c>
      <c r="C79" s="9">
        <v>1</v>
      </c>
      <c r="D79" s="8">
        <v>1</v>
      </c>
      <c r="E79" s="9">
        <v>1</v>
      </c>
      <c r="F79" s="32">
        <f>IF(OR(F80="3:0",F80="3:1",F80="3:2",F80="2:0",F80="2:1",F80="W",F80="w"),2,IF(OR(F80="0:3",F80="1:3",F80="2:3",F80="0:2",F80="1:2"),1,0))</f>
        <v>0</v>
      </c>
      <c r="G79" s="110"/>
      <c r="H79" s="124">
        <f>SUM(C79:F79)</f>
        <v>3</v>
      </c>
      <c r="I79" s="113">
        <v>5</v>
      </c>
    </row>
    <row r="80" spans="1:9" ht="14.25" customHeight="1" thickBot="1">
      <c r="A80" s="108"/>
      <c r="B80" s="109"/>
      <c r="C80" s="11" t="s">
        <v>138</v>
      </c>
      <c r="D80" s="10" t="s">
        <v>138</v>
      </c>
      <c r="E80" s="11" t="s">
        <v>138</v>
      </c>
      <c r="F80" s="10" t="s">
        <v>165</v>
      </c>
      <c r="G80" s="111"/>
      <c r="H80" s="125"/>
      <c r="I80" s="113"/>
    </row>
    <row r="83" spans="3:7" ht="15.75">
      <c r="C83" s="25" t="s">
        <v>7</v>
      </c>
      <c r="G83" s="26" t="s">
        <v>23</v>
      </c>
    </row>
    <row r="86" spans="3:7" ht="15.75">
      <c r="C86" s="25" t="s">
        <v>8</v>
      </c>
      <c r="G86" s="26" t="s">
        <v>9</v>
      </c>
    </row>
    <row r="99" ht="12.75" customHeight="1"/>
    <row r="100" ht="13.5" customHeight="1"/>
    <row r="101" ht="12.75" customHeight="1"/>
    <row r="102" ht="13.5" customHeight="1"/>
    <row r="103" ht="12.75" customHeight="1"/>
    <row r="104" ht="13.5" customHeight="1"/>
    <row r="105" ht="12.75" customHeight="1"/>
    <row r="106" ht="13.5" customHeight="1"/>
    <row r="107" ht="12.75" customHeight="1"/>
    <row r="108" ht="13.5" customHeight="1"/>
    <row r="109" ht="12.75" customHeight="1"/>
    <row r="110" ht="13.5" customHeight="1"/>
  </sheetData>
  <sheetProtection/>
  <mergeCells count="141">
    <mergeCell ref="A1:J1"/>
    <mergeCell ref="A2:J2"/>
    <mergeCell ref="A3:J3"/>
    <mergeCell ref="A5:I5"/>
    <mergeCell ref="I7:I8"/>
    <mergeCell ref="A7:A8"/>
    <mergeCell ref="B7:B8"/>
    <mergeCell ref="C7:C8"/>
    <mergeCell ref="H7:H8"/>
    <mergeCell ref="D9:D10"/>
    <mergeCell ref="H9:H10"/>
    <mergeCell ref="I9:I10"/>
    <mergeCell ref="A11:A12"/>
    <mergeCell ref="B11:B12"/>
    <mergeCell ref="E11:E12"/>
    <mergeCell ref="H11:H12"/>
    <mergeCell ref="I11:I12"/>
    <mergeCell ref="I28:I29"/>
    <mergeCell ref="D22:D23"/>
    <mergeCell ref="A9:A10"/>
    <mergeCell ref="B9:B10"/>
    <mergeCell ref="A18:I18"/>
    <mergeCell ref="A20:A21"/>
    <mergeCell ref="B20:B21"/>
    <mergeCell ref="C20:C21"/>
    <mergeCell ref="H20:H21"/>
    <mergeCell ref="I20:I21"/>
    <mergeCell ref="H13:H14"/>
    <mergeCell ref="A22:A23"/>
    <mergeCell ref="B22:B23"/>
    <mergeCell ref="A28:A29"/>
    <mergeCell ref="B28:B29"/>
    <mergeCell ref="G28:G29"/>
    <mergeCell ref="H28:H29"/>
    <mergeCell ref="J33:J34"/>
    <mergeCell ref="I13:I14"/>
    <mergeCell ref="A15:A16"/>
    <mergeCell ref="B15:B16"/>
    <mergeCell ref="G15:G16"/>
    <mergeCell ref="H15:H16"/>
    <mergeCell ref="I15:I16"/>
    <mergeCell ref="A13:A14"/>
    <mergeCell ref="B13:B14"/>
    <mergeCell ref="F13:F14"/>
    <mergeCell ref="A31:I31"/>
    <mergeCell ref="A33:A34"/>
    <mergeCell ref="B33:B34"/>
    <mergeCell ref="C33:C34"/>
    <mergeCell ref="I33:I34"/>
    <mergeCell ref="J35:J36"/>
    <mergeCell ref="A37:A38"/>
    <mergeCell ref="B37:B38"/>
    <mergeCell ref="E37:E38"/>
    <mergeCell ref="I37:I38"/>
    <mergeCell ref="J37:J38"/>
    <mergeCell ref="A35:A36"/>
    <mergeCell ref="B35:B36"/>
    <mergeCell ref="D35:D36"/>
    <mergeCell ref="I35:I36"/>
    <mergeCell ref="J39:J40"/>
    <mergeCell ref="A41:A42"/>
    <mergeCell ref="B41:B42"/>
    <mergeCell ref="G41:G42"/>
    <mergeCell ref="I41:I42"/>
    <mergeCell ref="J41:J42"/>
    <mergeCell ref="A39:A40"/>
    <mergeCell ref="B39:B40"/>
    <mergeCell ref="F39:F40"/>
    <mergeCell ref="I39:I40"/>
    <mergeCell ref="A53:J53"/>
    <mergeCell ref="A54:J54"/>
    <mergeCell ref="J43:J44"/>
    <mergeCell ref="A52:J52"/>
    <mergeCell ref="A43:A44"/>
    <mergeCell ref="B43:B44"/>
    <mergeCell ref="H43:H44"/>
    <mergeCell ref="I43:I44"/>
    <mergeCell ref="A56:I56"/>
    <mergeCell ref="A58:A59"/>
    <mergeCell ref="B58:B59"/>
    <mergeCell ref="C58:C59"/>
    <mergeCell ref="H58:H59"/>
    <mergeCell ref="I58:I59"/>
    <mergeCell ref="A69:I69"/>
    <mergeCell ref="A71:A72"/>
    <mergeCell ref="B71:B72"/>
    <mergeCell ref="C71:C72"/>
    <mergeCell ref="H71:H72"/>
    <mergeCell ref="I71:I72"/>
    <mergeCell ref="I60:I61"/>
    <mergeCell ref="A62:A63"/>
    <mergeCell ref="B62:B63"/>
    <mergeCell ref="E62:E63"/>
    <mergeCell ref="H62:H63"/>
    <mergeCell ref="I62:I63"/>
    <mergeCell ref="A60:A61"/>
    <mergeCell ref="B60:B61"/>
    <mergeCell ref="D60:D61"/>
    <mergeCell ref="H60:H61"/>
    <mergeCell ref="I75:I76"/>
    <mergeCell ref="A77:A78"/>
    <mergeCell ref="B77:B78"/>
    <mergeCell ref="F77:F78"/>
    <mergeCell ref="H77:H78"/>
    <mergeCell ref="I77:I78"/>
    <mergeCell ref="I79:I80"/>
    <mergeCell ref="A73:A74"/>
    <mergeCell ref="B73:B74"/>
    <mergeCell ref="D73:D74"/>
    <mergeCell ref="H73:H74"/>
    <mergeCell ref="I73:I74"/>
    <mergeCell ref="A75:A76"/>
    <mergeCell ref="B75:B76"/>
    <mergeCell ref="E75:E76"/>
    <mergeCell ref="H75:H76"/>
    <mergeCell ref="I64:I65"/>
    <mergeCell ref="A66:A67"/>
    <mergeCell ref="B66:B67"/>
    <mergeCell ref="G66:G67"/>
    <mergeCell ref="H66:H67"/>
    <mergeCell ref="I66:I67"/>
    <mergeCell ref="A64:A65"/>
    <mergeCell ref="B64:B65"/>
    <mergeCell ref="F64:F65"/>
    <mergeCell ref="H64:H65"/>
    <mergeCell ref="A79:A80"/>
    <mergeCell ref="B79:B80"/>
    <mergeCell ref="G79:G80"/>
    <mergeCell ref="H79:H80"/>
    <mergeCell ref="A24:A25"/>
    <mergeCell ref="B24:B25"/>
    <mergeCell ref="E24:E25"/>
    <mergeCell ref="H24:H25"/>
    <mergeCell ref="A26:A27"/>
    <mergeCell ref="B26:B27"/>
    <mergeCell ref="F26:F27"/>
    <mergeCell ref="H26:H27"/>
    <mergeCell ref="H22:H23"/>
    <mergeCell ref="I22:I23"/>
    <mergeCell ref="I24:I25"/>
    <mergeCell ref="I26:I27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45" zoomScalePageLayoutView="0" workbookViewId="0" topLeftCell="A4">
      <selection activeCell="O20" sqref="O20"/>
    </sheetView>
  </sheetViews>
  <sheetFormatPr defaultColWidth="9.00390625" defaultRowHeight="12.75"/>
  <cols>
    <col min="1" max="1" width="3.375" style="1" customWidth="1"/>
    <col min="2" max="2" width="17.875" style="1" customWidth="1"/>
    <col min="3" max="12" width="6.375" style="1" customWidth="1"/>
    <col min="13" max="14" width="4.875" style="1" customWidth="1"/>
    <col min="15" max="16384" width="9.125" style="1" customWidth="1"/>
  </cols>
  <sheetData>
    <row r="1" spans="1:14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30" customHeight="1">
      <c r="A3" s="106" t="s">
        <v>210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30" customHeight="1">
      <c r="A4" s="106" t="s">
        <v>177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9" ht="14.25" customHeight="1" thickBot="1">
      <c r="A5" s="2"/>
      <c r="B5" s="2"/>
      <c r="C5" s="2"/>
      <c r="D5" s="2"/>
      <c r="E5" s="2"/>
      <c r="F5" s="2"/>
      <c r="G5" s="2"/>
      <c r="H5" s="2"/>
      <c r="I5" s="2"/>
    </row>
    <row r="6" spans="1:14" ht="15.7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6">
        <v>6</v>
      </c>
      <c r="I6" s="5">
        <v>7</v>
      </c>
      <c r="J6" s="6">
        <v>8</v>
      </c>
      <c r="K6" s="38">
        <v>9</v>
      </c>
      <c r="L6" s="31">
        <v>10</v>
      </c>
      <c r="M6" s="38" t="s">
        <v>3</v>
      </c>
      <c r="N6" s="31" t="s">
        <v>4</v>
      </c>
    </row>
    <row r="7" spans="1:14" ht="15.75" customHeight="1">
      <c r="A7" s="119">
        <v>1</v>
      </c>
      <c r="B7" s="120" t="s">
        <v>113</v>
      </c>
      <c r="C7" s="110"/>
      <c r="D7" s="32">
        <f aca="true" t="shared" si="0" ref="D7:K7">IF(OR(D8="3:0",D8="3:1",D8="3:2",D8="2:0",D8="2:1",D8="W",D8="w"),2,IF(OR(D8="0:3",D8="1:3",D8="2:3",D8="0:2",D8="1:2"),1,""))</f>
        <v>1</v>
      </c>
      <c r="E7" s="32">
        <f t="shared" si="0"/>
        <v>1</v>
      </c>
      <c r="F7" s="32">
        <f t="shared" si="0"/>
        <v>2</v>
      </c>
      <c r="G7" s="32">
        <f t="shared" si="0"/>
        <v>2</v>
      </c>
      <c r="H7" s="32">
        <f t="shared" si="0"/>
        <v>2</v>
      </c>
      <c r="I7" s="32">
        <f t="shared" si="0"/>
        <v>2</v>
      </c>
      <c r="J7" s="32">
        <f t="shared" si="0"/>
        <v>2</v>
      </c>
      <c r="K7" s="32">
        <f t="shared" si="0"/>
        <v>2</v>
      </c>
      <c r="L7" s="141">
        <v>2</v>
      </c>
      <c r="M7" s="136">
        <f>SUM(D7:I7,L7,K7,J7)</f>
        <v>16</v>
      </c>
      <c r="N7" s="114">
        <v>3</v>
      </c>
    </row>
    <row r="8" spans="1:14" ht="15.75" customHeight="1" thickBot="1">
      <c r="A8" s="128"/>
      <c r="B8" s="104"/>
      <c r="C8" s="153"/>
      <c r="D8" s="18" t="s">
        <v>137</v>
      </c>
      <c r="E8" s="17" t="s">
        <v>137</v>
      </c>
      <c r="F8" s="17" t="s">
        <v>135</v>
      </c>
      <c r="G8" s="17" t="s">
        <v>136</v>
      </c>
      <c r="H8" s="18" t="s">
        <v>135</v>
      </c>
      <c r="I8" s="17" t="s">
        <v>136</v>
      </c>
      <c r="J8" s="17" t="s">
        <v>135</v>
      </c>
      <c r="K8" s="17" t="s">
        <v>135</v>
      </c>
      <c r="L8" s="142"/>
      <c r="M8" s="130"/>
      <c r="N8" s="113"/>
    </row>
    <row r="9" spans="1:14" ht="15.75" customHeight="1">
      <c r="A9" s="119">
        <v>2</v>
      </c>
      <c r="B9" s="120" t="s">
        <v>118</v>
      </c>
      <c r="C9" s="32">
        <f>IF(OR(C10="3:0",C10="3:1",C10="3:2",C10="2:0",C10="2:1",C10="W",C10="w"),2,IF(OR(C10="0:3",C10="1:3",C10="2:3",C10="0:2",C10="1:2"),1,""))</f>
        <v>2</v>
      </c>
      <c r="D9" s="115"/>
      <c r="E9" s="32">
        <f aca="true" t="shared" si="1" ref="E9:J9">IF(OR(E10="3:0",E10="3:1",E10="3:2",E10="2:0",E10="2:1",E10="W",E10="w"),2,IF(OR(E10="0:3",E10="1:3",E10="2:3",E10="0:2",E10="1:2"),1,""))</f>
        <v>2</v>
      </c>
      <c r="F9" s="32">
        <f t="shared" si="1"/>
        <v>2</v>
      </c>
      <c r="G9" s="32">
        <f t="shared" si="1"/>
        <v>2</v>
      </c>
      <c r="H9" s="32">
        <f t="shared" si="1"/>
        <v>2</v>
      </c>
      <c r="I9" s="32">
        <f t="shared" si="1"/>
        <v>2</v>
      </c>
      <c r="J9" s="32">
        <f t="shared" si="1"/>
        <v>2</v>
      </c>
      <c r="K9" s="141">
        <v>2</v>
      </c>
      <c r="L9" s="32">
        <f>IF(OR(L10="3:0",L10="3:1",L10="3:2",L10="2:0",L10="2:1",L10="W",L10="w"),2,IF(OR(L10="0:3",L10="1:3",L10="2:3",L10="0:2",L10="1:2"),1,""))</f>
        <v>2</v>
      </c>
      <c r="M9" s="130">
        <f>SUM(C9,E9:H9,I9,J9,K9,L9)</f>
        <v>18</v>
      </c>
      <c r="N9" s="113">
        <v>1</v>
      </c>
    </row>
    <row r="10" spans="1:14" ht="15.75" customHeight="1" thickBot="1">
      <c r="A10" s="128"/>
      <c r="B10" s="104"/>
      <c r="C10" s="11" t="s">
        <v>136</v>
      </c>
      <c r="D10" s="116"/>
      <c r="E10" s="11" t="s">
        <v>135</v>
      </c>
      <c r="F10" s="10" t="s">
        <v>136</v>
      </c>
      <c r="G10" s="11" t="s">
        <v>135</v>
      </c>
      <c r="H10" s="11" t="s">
        <v>136</v>
      </c>
      <c r="I10" s="11" t="s">
        <v>140</v>
      </c>
      <c r="J10" s="10" t="s">
        <v>135</v>
      </c>
      <c r="K10" s="142"/>
      <c r="L10" s="11" t="s">
        <v>135</v>
      </c>
      <c r="M10" s="130"/>
      <c r="N10" s="113"/>
    </row>
    <row r="11" spans="1:14" ht="15.75" customHeight="1">
      <c r="A11" s="119">
        <v>3</v>
      </c>
      <c r="B11" s="120" t="s">
        <v>5</v>
      </c>
      <c r="C11" s="32">
        <f>IF(OR(C12="3:0",C12="3:1",C12="3:2",C12="2:0",C12="2:1",C12="W",C12="w"),2,IF(OR(C12="0:3",C12="1:3",C12="2:3",C12="0:2",C12="1:2"),1,""))</f>
        <v>2</v>
      </c>
      <c r="D11" s="32">
        <f>IF(OR(D12="3:0",D12="3:1",D12="3:2",D12="2:0",D12="2:1",D12="W",D12="w"),2,IF(OR(D12="0:3",D12="1:3",D12="2:3",D12="0:2",D12="1:2"),1,""))</f>
        <v>1</v>
      </c>
      <c r="E11" s="154"/>
      <c r="F11" s="32">
        <f>IF(OR(F12="3:0",F12="3:1",F12="3:2",F12="2:0",F12="2:1",F12="W",F12="w"),2,IF(OR(F12="0:3",F12="1:3",F12="2:3",F12="0:2",F12="1:2"),1,""))</f>
        <v>2</v>
      </c>
      <c r="G11" s="32">
        <f>IF(OR(G12="3:0",G12="3:1",G12="3:2",G12="2:0",G12="2:1",G12="W",G12="w"),2,IF(OR(G12="0:3",G12="1:3",G12="2:3",G12="0:2",G12="1:2"),1,""))</f>
        <v>2</v>
      </c>
      <c r="H11" s="32">
        <f>IF(OR(H12="3:0",H12="3:1",H12="3:2",H12="2:0",H12="2:1",H12="W",H12="w"),2,IF(OR(H12="0:3",H12="1:3",H12="2:3",H12="0:2",H12="1:2"),1,""))</f>
        <v>2</v>
      </c>
      <c r="I11" s="32">
        <f>IF(OR(I12="3:0",I12="3:1",I12="3:2",I12="2:0",I12="2:1",I12="W",I12="w"),2,IF(OR(I12="0:3",I12="1:3",I12="2:3",I12="0:2",I12="1:2"),1,""))</f>
        <v>2</v>
      </c>
      <c r="J11" s="141">
        <v>2</v>
      </c>
      <c r="K11" s="32">
        <f>IF(OR(K12="3:0",K12="3:1",K12="3:2",K12="2:0",K12="2:1",K12="W",K12="w"),2,IF(OR(K12="0:3",K12="1:3",K12="2:3",K12="0:2",K12="1:2"),1,""))</f>
        <v>1</v>
      </c>
      <c r="L11" s="32">
        <f>IF(OR(L12="3:0",L12="3:1",L12="3:2",L12="2:0",L12="2:1",L12="W",L12="w"),2,IF(OR(L12="0:3",L12="1:3",L12="2:3",L12="0:2",L12="1:2"),1,""))</f>
        <v>2</v>
      </c>
      <c r="M11" s="130">
        <f>SUM(C11:D11,F11:G11,H11,I11:J11,K11,L11)</f>
        <v>16</v>
      </c>
      <c r="N11" s="113">
        <v>2</v>
      </c>
    </row>
    <row r="12" spans="1:14" ht="15.75" customHeight="1" thickBot="1">
      <c r="A12" s="128"/>
      <c r="B12" s="104"/>
      <c r="C12" s="17" t="s">
        <v>136</v>
      </c>
      <c r="D12" s="21" t="s">
        <v>138</v>
      </c>
      <c r="E12" s="153"/>
      <c r="F12" s="18" t="s">
        <v>135</v>
      </c>
      <c r="G12" s="17" t="s">
        <v>136</v>
      </c>
      <c r="H12" s="71" t="s">
        <v>140</v>
      </c>
      <c r="I12" s="71" t="s">
        <v>136</v>
      </c>
      <c r="J12" s="142"/>
      <c r="K12" s="17" t="s">
        <v>137</v>
      </c>
      <c r="L12" s="17" t="s">
        <v>135</v>
      </c>
      <c r="M12" s="130"/>
      <c r="N12" s="113"/>
    </row>
    <row r="13" spans="1:14" ht="15.75" customHeight="1">
      <c r="A13" s="119">
        <v>4</v>
      </c>
      <c r="B13" s="120" t="s">
        <v>124</v>
      </c>
      <c r="C13" s="32">
        <f>IF(OR(C14="3:0",C14="3:1",C14="3:2",C14="2:0",C14="2:1",C14="W",C14="w"),2,IF(OR(C14="0:3",C14="1:3",C14="2:3",C14="0:2",C14="1:2"),1,""))</f>
        <v>1</v>
      </c>
      <c r="D13" s="32">
        <f>IF(OR(D14="3:0",D14="3:1",D14="3:2",D14="2:0",D14="2:1",D14="W",D14="w"),2,IF(OR(D14="0:3",D14="1:3",D14="2:3",D14="0:2",D14="1:2"),1,""))</f>
        <v>1</v>
      </c>
      <c r="E13" s="32">
        <f>IF(OR(E14="3:0",E14="3:1",E14="3:2",E14="2:0",E14="2:1",E14="W",E14="w"),2,IF(OR(E14="0:3",E14="1:3",E14="2:3",E14="0:2",E14="1:2"),1,""))</f>
        <v>1</v>
      </c>
      <c r="F13" s="115"/>
      <c r="G13" s="32">
        <f>IF(OR(G14="3:0",G14="3:1",G14="3:2",G14="2:0",G14="2:1",G14="W",G14="w"),2,IF(OR(G14="0:3",G14="1:3",G14="2:3",G14="0:2",G14="1:2"),1,""))</f>
        <v>1</v>
      </c>
      <c r="H13" s="32">
        <f>IF(OR(H14="3:0",H14="3:1",H14="3:2",H14="2:0",H14="2:1",H14="W",H14="w"),2,IF(OR(H14="0:3",H14="1:3",H14="2:3",H14="0:2",H14="1:2"),1,""))</f>
        <v>2</v>
      </c>
      <c r="I13" s="141">
        <v>2</v>
      </c>
      <c r="J13" s="32">
        <f>IF(OR(J14="3:0",J14="3:1",J14="3:2",J14="2:0",J14="2:1",J14="W",J14="w"),2,IF(OR(J14="0:3",J14="1:3",J14="2:3",J14="0:2",J14="1:2"),1,""))</f>
        <v>2</v>
      </c>
      <c r="K13" s="32">
        <f>IF(OR(K14="3:0",K14="3:1",K14="3:2",K14="2:0",K14="2:1",K14="W",K14="w"),2,IF(OR(K14="0:3",K14="1:3",K14="2:3",K14="0:2",K14="1:2"),1,""))</f>
        <v>2</v>
      </c>
      <c r="L13" s="32">
        <f>IF(OR(L14="3:0",L14="3:1",L14="3:2",L14="2:0",L14="2:1",L14="W",L14="w"),2,IF(OR(L14="0:3",L14="1:3",L14="2:3",L14="0:2",L14="1:2"),1,""))</f>
        <v>2</v>
      </c>
      <c r="M13" s="130">
        <f>SUM(C13:E13,G13,H13:J13,K13,L13)</f>
        <v>14</v>
      </c>
      <c r="N13" s="113">
        <v>5</v>
      </c>
    </row>
    <row r="14" spans="1:14" ht="15.75" customHeight="1" thickBot="1">
      <c r="A14" s="128"/>
      <c r="B14" s="104"/>
      <c r="C14" s="11" t="s">
        <v>138</v>
      </c>
      <c r="D14" s="10" t="s">
        <v>137</v>
      </c>
      <c r="E14" s="70" t="s">
        <v>138</v>
      </c>
      <c r="F14" s="116"/>
      <c r="G14" s="73" t="s">
        <v>138</v>
      </c>
      <c r="H14" s="72" t="s">
        <v>140</v>
      </c>
      <c r="I14" s="142"/>
      <c r="J14" s="11" t="s">
        <v>135</v>
      </c>
      <c r="K14" s="11" t="s">
        <v>136</v>
      </c>
      <c r="L14" s="11" t="s">
        <v>136</v>
      </c>
      <c r="M14" s="130"/>
      <c r="N14" s="113"/>
    </row>
    <row r="15" spans="1:14" ht="15.75" customHeight="1">
      <c r="A15" s="119">
        <v>5</v>
      </c>
      <c r="B15" s="120" t="s">
        <v>129</v>
      </c>
      <c r="C15" s="32">
        <f>IF(OR(C16="3:0",C16="3:1",C16="3:2",C16="2:0",C16="2:1",C16="W",C16="w"),2,IF(OR(C16="0:3",C16="1:3",C16="2:3",C16="0:2",C16="1:2"),1,""))</f>
        <v>1</v>
      </c>
      <c r="D15" s="32">
        <f>IF(OR(D16="3:0",D16="3:1",D16="3:2",D16="2:0",D16="2:1",D16="W",D16="w"),2,IF(OR(D16="0:3",D16="1:3",D16="2:3",D16="0:2",D16="1:2"),1,""))</f>
        <v>1</v>
      </c>
      <c r="E15" s="32">
        <f>IF(OR(E16="3:0",E16="3:1",E16="3:2",E16="2:0",E16="2:1",E16="W",E16="w"),2,IF(OR(E16="0:3",E16="1:3",E16="2:3",E16="0:2",E16="1:2"),1,""))</f>
        <v>1</v>
      </c>
      <c r="F15" s="32">
        <f>IF(OR(F16="3:0",F16="3:1",F16="3:2",F16="2:0",F16="2:1",F16="W",F16="w"),2,IF(OR(F16="0:3",F16="1:3",F16="2:3",F16="0:2",F16="1:2"),1,""))</f>
        <v>2</v>
      </c>
      <c r="G15" s="154"/>
      <c r="H15" s="141">
        <v>2</v>
      </c>
      <c r="I15" s="32">
        <f>IF(OR(I16="3:0",I16="3:1",I16="3:2",I16="2:0",I16="2:1",I16="W",I16="w"),2,IF(OR(I16="0:3",I16="1:3",I16="2:3",I16="0:2",I16="1:2"),1,""))</f>
        <v>2</v>
      </c>
      <c r="J15" s="32">
        <f>IF(OR(J16="3:0",J16="3:1",J16="3:2",J16="2:0",J16="2:1",J16="W",J16="w"),2,IF(OR(J16="0:3",J16="1:3",J16="2:3",J16="0:2",J16="1:2"),1,""))</f>
        <v>2</v>
      </c>
      <c r="K15" s="32">
        <f>IF(OR(K16="3:0",K16="3:1",K16="3:2",K16="2:0",K16="2:1",K16="W",K16="w"),2,IF(OR(K16="0:3",K16="1:3",K16="2:3",K16="0:2",K16="1:2"),1,""))</f>
        <v>2</v>
      </c>
      <c r="L15" s="32">
        <f>IF(OR(L16="3:0",L16="3:1",L16="3:2",L16="2:0",L16="2:1",L16="W",L16="w"),2,IF(OR(L16="0:3",L16="1:3",L16="2:3",L16="0:2",L16="1:2"),1,""))</f>
        <v>2</v>
      </c>
      <c r="M15" s="130">
        <f>SUM(C15:E15,F15,H15:J15,K15,L15)</f>
        <v>15</v>
      </c>
      <c r="N15" s="113">
        <v>4</v>
      </c>
    </row>
    <row r="16" spans="1:14" ht="15.75" customHeight="1" thickBot="1">
      <c r="A16" s="128"/>
      <c r="B16" s="104"/>
      <c r="C16" s="17" t="s">
        <v>137</v>
      </c>
      <c r="D16" s="18" t="s">
        <v>138</v>
      </c>
      <c r="E16" s="17" t="s">
        <v>137</v>
      </c>
      <c r="F16" s="21" t="s">
        <v>135</v>
      </c>
      <c r="G16" s="153"/>
      <c r="H16" s="142"/>
      <c r="I16" s="71" t="s">
        <v>140</v>
      </c>
      <c r="J16" s="17" t="s">
        <v>164</v>
      </c>
      <c r="K16" s="17" t="s">
        <v>135</v>
      </c>
      <c r="L16" s="17" t="s">
        <v>135</v>
      </c>
      <c r="M16" s="130"/>
      <c r="N16" s="113"/>
    </row>
    <row r="17" spans="1:14" ht="15.75" customHeight="1">
      <c r="A17" s="119">
        <v>6</v>
      </c>
      <c r="B17" s="120" t="s">
        <v>130</v>
      </c>
      <c r="C17" s="32">
        <f>IF(OR(C18="3:0",C18="3:1",C18="3:2",C18="2:0",C18="2:1",C18="W",C18="w"),2,IF(OR(C18="0:3",C18="1:3",C18="2:3",C18="0:2",C18="1:2"),1,""))</f>
        <v>1</v>
      </c>
      <c r="D17" s="32">
        <f>IF(OR(D18="3:0",D18="3:1",D18="3:2",D18="2:0",D18="2:1",D18="W",D18="w"),2,IF(OR(D18="0:3",D18="1:3",D18="2:3",D18="0:2",D18="1:2"),1,""))</f>
        <v>1</v>
      </c>
      <c r="E17" s="32">
        <f>IF(OR(E18="3:0",E18="3:1",E18="3:2",E18="2:0",E18="2:1",E18="W",E18="w"),2,IF(OR(E18="0:3",E18="1:3",E18="2:3",E18="0:2",E18="1:2"),1,""))</f>
        <v>1</v>
      </c>
      <c r="F17" s="32">
        <f>IF(OR(F18="3:0",F18="3:1",F18="3:2",F18="2:0",F18="2:1",F18="W",F18="w"),2,IF(OR(F18="0:3",F18="1:3",F18="2:3",F18="0:2",F18="1:2"),1,""))</f>
        <v>1</v>
      </c>
      <c r="G17" s="141">
        <v>1</v>
      </c>
      <c r="H17" s="115"/>
      <c r="I17" s="32">
        <f>IF(OR(I18="3:0",I18="3:1",I18="3:2",I18="2:0",I18="2:1",I18="W",I18="w"),2,IF(OR(I18="0:3",I18="1:3",I18="2:3",I18="0:2",I18="1:2"),1,""))</f>
        <v>1</v>
      </c>
      <c r="J17" s="32">
        <f>IF(OR(J18="3:0",J18="3:1",J18="3:2",J18="2:0",J18="2:1",J18="W",J18="w"),2,IF(OR(J18="0:3",J18="1:3",J18="2:3",J18="0:2",J18="1:2"),1,""))</f>
        <v>2</v>
      </c>
      <c r="K17" s="32">
        <f>IF(OR(K18="3:0",K18="3:1",K18="3:2",K18="2:0",K18="2:1",K18="W",K18="w"),2,IF(OR(K18="0:3",K18="1:3",K18="2:3",K18="0:2",K18="1:2"),1,""))</f>
        <v>1</v>
      </c>
      <c r="L17" s="32">
        <f>IF(OR(L18="3:0",L18="3:1",L18="3:2",L18="2:0",L18="2:1",L18="W",L18="w"),2,IF(OR(L18="0:3",L18="1:3",L18="2:3",L18="0:2",L18="1:2"),1,""))</f>
        <v>1</v>
      </c>
      <c r="M17" s="130">
        <f>SUM(C17:D17,E17,F17:G17,I17,J17,K17,L17)</f>
        <v>10</v>
      </c>
      <c r="N17" s="113">
        <v>9</v>
      </c>
    </row>
    <row r="18" spans="1:14" ht="15.75" customHeight="1" thickBot="1">
      <c r="A18" s="128"/>
      <c r="B18" s="104"/>
      <c r="C18" s="11" t="s">
        <v>138</v>
      </c>
      <c r="D18" s="11" t="s">
        <v>137</v>
      </c>
      <c r="E18" s="11" t="s">
        <v>139</v>
      </c>
      <c r="F18" s="10" t="s">
        <v>139</v>
      </c>
      <c r="G18" s="142"/>
      <c r="H18" s="116"/>
      <c r="I18" s="73" t="s">
        <v>137</v>
      </c>
      <c r="J18" s="10" t="s">
        <v>135</v>
      </c>
      <c r="K18" s="11" t="s">
        <v>139</v>
      </c>
      <c r="L18" s="11" t="s">
        <v>139</v>
      </c>
      <c r="M18" s="130"/>
      <c r="N18" s="113"/>
    </row>
    <row r="19" spans="1:14" ht="15.75" customHeight="1">
      <c r="A19" s="119">
        <v>7</v>
      </c>
      <c r="B19" s="120" t="s">
        <v>125</v>
      </c>
      <c r="C19" s="32">
        <f>IF(OR(C20="3:0",C20="3:1",C20="3:2",C20="2:0",C20="2:1",C20="W",C20="w"),2,IF(OR(C20="0:3",C20="1:3",C20="2:3",C20="0:2",C20="1:2"),1,""))</f>
        <v>1</v>
      </c>
      <c r="D19" s="32">
        <f>IF(OR(D20="3:0",D20="3:1",D20="3:2",D20="2:0",D20="2:1",D20="W",D20="w"),2,IF(OR(D20="0:3",D20="1:3",D20="2:3",D20="0:2",D20="1:2"),1,""))</f>
        <v>1</v>
      </c>
      <c r="E19" s="32">
        <f>IF(OR(E20="3:0",E20="3:1",E20="3:2",E20="2:0",E20="2:1",E20="W",E20="w"),2,IF(OR(E20="0:3",E20="1:3",E20="2:3",E20="0:2",E20="1:2"),1,""))</f>
        <v>1</v>
      </c>
      <c r="F19" s="141">
        <v>1</v>
      </c>
      <c r="G19" s="32">
        <f>IF(OR(G20="3:0",G20="3:1",G20="3:2",G20="2:0",G20="2:1",G20="W",G20="w"),2,IF(OR(G20="0:3",G20="1:3",G20="2:3",G20="0:2",G20="1:2"),1,""))</f>
        <v>1</v>
      </c>
      <c r="H19" s="32">
        <f>IF(OR(H20="3:0",H20="3:1",H20="3:2",H20="2:0",H20="2:1",H20="W",H20="w"),2,IF(OR(H20="0:3",H20="1:3",H20="2:3",H20="0:2",H20="1:2"),1,""))</f>
        <v>2</v>
      </c>
      <c r="I19" s="154"/>
      <c r="J19" s="32">
        <f>IF(OR(J20="3:0",J20="3:1",J20="3:2",J20="2:0",J20="2:1",J20="W",J20="w"),2,IF(OR(J20="0:3",J20="1:3",J20="2:3",J20="0:2",J20="1:2"),1,""))</f>
        <v>2</v>
      </c>
      <c r="K19" s="32">
        <f>IF(OR(K20="3:0",K20="3:1",K20="3:2",K20="2:0",K20="2:1",K20="W",K20="w"),2,IF(OR(K20="0:3",K20="1:3",K20="2:3",K20="0:2",K20="1:2"),1,""))</f>
        <v>2</v>
      </c>
      <c r="L19" s="32">
        <f>IF(OR(L20="3:0",L20="3:1",L20="3:2",L20="2:0",L20="2:1",L20="W",L20="w"),2,IF(OR(L20="0:3",L20="1:3",L20="2:3",L20="0:2",L20="1:2"),1,""))</f>
        <v>2</v>
      </c>
      <c r="M19" s="130">
        <f>SUM(C19,D19,E19,F19,G19,H19,J19,K19,L19)</f>
        <v>13</v>
      </c>
      <c r="N19" s="113">
        <v>6</v>
      </c>
    </row>
    <row r="20" spans="1:14" ht="15.75" customHeight="1" thickBot="1">
      <c r="A20" s="128"/>
      <c r="B20" s="104"/>
      <c r="C20" s="17" t="s">
        <v>137</v>
      </c>
      <c r="D20" s="17" t="s">
        <v>139</v>
      </c>
      <c r="E20" s="17" t="s">
        <v>137</v>
      </c>
      <c r="F20" s="142"/>
      <c r="G20" s="71" t="s">
        <v>139</v>
      </c>
      <c r="H20" s="74" t="s">
        <v>136</v>
      </c>
      <c r="I20" s="153"/>
      <c r="J20" s="69" t="s">
        <v>164</v>
      </c>
      <c r="K20" s="17" t="s">
        <v>136</v>
      </c>
      <c r="L20" s="17" t="s">
        <v>135</v>
      </c>
      <c r="M20" s="130"/>
      <c r="N20" s="113"/>
    </row>
    <row r="21" spans="1:14" ht="15.75" customHeight="1">
      <c r="A21" s="119">
        <v>8</v>
      </c>
      <c r="B21" s="120" t="s">
        <v>123</v>
      </c>
      <c r="C21" s="32">
        <f>IF(OR(C22="3:0",C22="3:1",C22="3:2",C22="2:0",C22="2:1",C22="W",C22="w"),2,IF(OR(C22="0:3",C22="1:3",C22="2:3",C22="0:2",C22="1:2"),1,""))</f>
        <v>1</v>
      </c>
      <c r="D21" s="32">
        <f>IF(OR(D22="3:0",D22="3:1",D22="3:2",D22="2:0",D22="2:1",D22="W",D22="w"),2,IF(OR(D22="0:3",D22="1:3",D22="2:3",D22="0:2",D22="1:2"),1,""))</f>
        <v>1</v>
      </c>
      <c r="E21" s="141">
        <v>1</v>
      </c>
      <c r="F21" s="32">
        <f>IF(OR(F22="3:0",F22="3:1",F22="3:2",F22="2:0",F22="2:1",F22="W",F22="w"),2,IF(OR(F22="0:3",F22="1:3",F22="2:3",F22="0:2",F22="1:2"),1,""))</f>
        <v>1</v>
      </c>
      <c r="G21" s="32">
        <f>IF(OR(G22="3:0",G22="3:1",G22="3:2",G22="2:0",G22="2:1",G22="W",G22="w"),2,IF(OR(G22="0:3",G22="1:3",G22="2:3",G22="0:2",G22="1:2"),1,IF(OR(G22="L",G22="l"),0,"")))</f>
        <v>0</v>
      </c>
      <c r="H21" s="32">
        <f>IF(OR(H22="3:0",H22="3:1",H22="3:2",H22="2:0",H22="2:1",H22="W",H22="w"),2,IF(OR(H22="0:3",H22="1:3",H22="2:3",H22="0:2",H22="1:2"),1,""))</f>
        <v>1</v>
      </c>
      <c r="I21" s="32">
        <f>IF(OR(I22="3:0",I22="3:1",I22="3:2",I22="2:0",I22="2:1",I22="W",I22="w"),2,IF(OR(I22="0:3",I22="1:3",I22="2:3",I22="0:2",I22="1:2"),1,IF(OR(I22="L",I22="l"),0,"")))</f>
        <v>0</v>
      </c>
      <c r="J21" s="131"/>
      <c r="K21" s="32">
        <f>IF(OR(K22="3:0",K22="3:1",K22="3:2",K22="2:0",K22="2:1",K22="W",K22="w"),2,IF(OR(K22="0:3",K22="1:3",K22="2:3",K22="0:2",K22="1:2"),1,""))</f>
        <v>1</v>
      </c>
      <c r="L21" s="32">
        <f>IF(OR(L22="3:0",L22="3:1",L22="3:2",L22="2:0",L22="2:1",L22="W",L22="w"),2,IF(OR(L22="0:3",L22="1:3",L22="2:3",L22="0:2",L22="1:2"),1,""))</f>
        <v>1</v>
      </c>
      <c r="M21" s="130">
        <f>SUM(C21,D21:I21,K21,L21)</f>
        <v>7</v>
      </c>
      <c r="N21" s="113">
        <v>10</v>
      </c>
    </row>
    <row r="22" spans="1:14" ht="15.75" customHeight="1" thickBot="1">
      <c r="A22" s="128"/>
      <c r="B22" s="104"/>
      <c r="C22" s="11" t="s">
        <v>138</v>
      </c>
      <c r="D22" s="10" t="s">
        <v>138</v>
      </c>
      <c r="E22" s="142"/>
      <c r="F22" s="11" t="s">
        <v>138</v>
      </c>
      <c r="G22" s="73" t="s">
        <v>165</v>
      </c>
      <c r="H22" s="72" t="s">
        <v>138</v>
      </c>
      <c r="I22" s="73" t="s">
        <v>165</v>
      </c>
      <c r="J22" s="132"/>
      <c r="K22" s="11" t="s">
        <v>137</v>
      </c>
      <c r="L22" s="11" t="s">
        <v>137</v>
      </c>
      <c r="M22" s="130"/>
      <c r="N22" s="113"/>
    </row>
    <row r="23" spans="1:14" ht="15.75" customHeight="1">
      <c r="A23" s="119">
        <v>9</v>
      </c>
      <c r="B23" s="109" t="s">
        <v>119</v>
      </c>
      <c r="C23" s="32">
        <f>IF(OR(C24="3:0",C24="3:1",C24="3:2",C24="2:0",C24="2:1",C24="W",C24="w"),2,IF(OR(C24="0:3",C24="1:3",C24="2:3",C24="0:2",C24="1:2"),1,""))</f>
        <v>1</v>
      </c>
      <c r="D23" s="141">
        <v>1</v>
      </c>
      <c r="E23" s="32">
        <f aca="true" t="shared" si="2" ref="E23:J23">IF(OR(E24="3:0",E24="3:1",E24="3:2",E24="2:0",E24="2:1",E24="W",E24="w"),2,IF(OR(E24="0:3",E24="1:3",E24="2:3",E24="0:2",E24="1:2"),1,""))</f>
        <v>2</v>
      </c>
      <c r="F23" s="32">
        <f t="shared" si="2"/>
        <v>1</v>
      </c>
      <c r="G23" s="32">
        <f t="shared" si="2"/>
        <v>1</v>
      </c>
      <c r="H23" s="32">
        <f t="shared" si="2"/>
        <v>2</v>
      </c>
      <c r="I23" s="32">
        <f t="shared" si="2"/>
        <v>1</v>
      </c>
      <c r="J23" s="32">
        <f t="shared" si="2"/>
        <v>2</v>
      </c>
      <c r="K23" s="154"/>
      <c r="L23" s="32">
        <f>IF(OR(L24="3:0",L24="3:1",L24="3:2",L24="2:0",L24="2:1",L24="W",L24="w"),2,IF(OR(L24="0:3",L24="1:3",L24="2:3",L24="0:2",L24="1:2"),1,""))</f>
        <v>2</v>
      </c>
      <c r="M23" s="143">
        <f>SUM(J23,D23:I23,C23,L23)</f>
        <v>13</v>
      </c>
      <c r="N23" s="144">
        <v>7</v>
      </c>
    </row>
    <row r="24" spans="1:14" ht="15.75" customHeight="1" thickBot="1">
      <c r="A24" s="128"/>
      <c r="B24" s="104"/>
      <c r="C24" s="17" t="s">
        <v>138</v>
      </c>
      <c r="D24" s="142"/>
      <c r="E24" s="17" t="s">
        <v>136</v>
      </c>
      <c r="F24" s="18" t="s">
        <v>137</v>
      </c>
      <c r="G24" s="71" t="s">
        <v>138</v>
      </c>
      <c r="H24" s="74" t="s">
        <v>140</v>
      </c>
      <c r="I24" s="75" t="s">
        <v>137</v>
      </c>
      <c r="J24" s="17" t="s">
        <v>136</v>
      </c>
      <c r="K24" s="153"/>
      <c r="L24" s="77" t="s">
        <v>140</v>
      </c>
      <c r="M24" s="130"/>
      <c r="N24" s="113"/>
    </row>
    <row r="25" spans="1:14" ht="15.75" customHeight="1">
      <c r="A25" s="119">
        <v>10</v>
      </c>
      <c r="B25" s="120" t="s">
        <v>115</v>
      </c>
      <c r="C25" s="141">
        <v>1</v>
      </c>
      <c r="D25" s="32">
        <f aca="true" t="shared" si="3" ref="D25:K25">IF(OR(D26="3:0",D26="3:1",D26="3:2",D26="2:0",D26="2:1",D26="W",D26="w"),2,IF(OR(D26="0:3",D26="1:3",D26="2:3",D26="0:2",D26="1:2"),1,""))</f>
        <v>1</v>
      </c>
      <c r="E25" s="32">
        <f t="shared" si="3"/>
        <v>1</v>
      </c>
      <c r="F25" s="32">
        <f t="shared" si="3"/>
        <v>1</v>
      </c>
      <c r="G25" s="32">
        <f t="shared" si="3"/>
        <v>1</v>
      </c>
      <c r="H25" s="76">
        <f t="shared" si="3"/>
        <v>2</v>
      </c>
      <c r="I25" s="32">
        <f t="shared" si="3"/>
        <v>1</v>
      </c>
      <c r="J25" s="32">
        <f t="shared" si="3"/>
        <v>2</v>
      </c>
      <c r="K25" s="32">
        <f t="shared" si="3"/>
        <v>1</v>
      </c>
      <c r="L25" s="155"/>
      <c r="M25" s="130">
        <f>SUM(C25,D25,E25:H25,I25,J25,K25)</f>
        <v>11</v>
      </c>
      <c r="N25" s="113">
        <v>8</v>
      </c>
    </row>
    <row r="26" spans="1:14" ht="15.75" customHeight="1" thickBot="1">
      <c r="A26" s="128"/>
      <c r="B26" s="104"/>
      <c r="C26" s="142"/>
      <c r="D26" s="11" t="s">
        <v>138</v>
      </c>
      <c r="E26" s="11" t="s">
        <v>138</v>
      </c>
      <c r="F26" s="11" t="s">
        <v>137</v>
      </c>
      <c r="G26" s="73" t="s">
        <v>138</v>
      </c>
      <c r="H26" s="72" t="s">
        <v>140</v>
      </c>
      <c r="I26" s="73" t="s">
        <v>138</v>
      </c>
      <c r="J26" s="68" t="s">
        <v>136</v>
      </c>
      <c r="K26" s="53" t="s">
        <v>139</v>
      </c>
      <c r="L26" s="156"/>
      <c r="M26" s="133"/>
      <c r="N26" s="125"/>
    </row>
    <row r="29" spans="3:7" ht="15.75">
      <c r="C29" s="25" t="s">
        <v>7</v>
      </c>
      <c r="G29" s="26" t="s">
        <v>23</v>
      </c>
    </row>
    <row r="32" spans="3:7" ht="15.75">
      <c r="C32" s="25" t="s">
        <v>8</v>
      </c>
      <c r="G32" s="26" t="s">
        <v>9</v>
      </c>
    </row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</sheetData>
  <sheetProtection/>
  <mergeCells count="64">
    <mergeCell ref="A23:A24"/>
    <mergeCell ref="B23:B24"/>
    <mergeCell ref="K23:K24"/>
    <mergeCell ref="M23:M24"/>
    <mergeCell ref="I19:I20"/>
    <mergeCell ref="M19:M20"/>
    <mergeCell ref="N23:N24"/>
    <mergeCell ref="A25:A26"/>
    <mergeCell ref="B25:B26"/>
    <mergeCell ref="L25:L26"/>
    <mergeCell ref="M25:M26"/>
    <mergeCell ref="N25:N26"/>
    <mergeCell ref="C25:C26"/>
    <mergeCell ref="D23:D24"/>
    <mergeCell ref="N19:N20"/>
    <mergeCell ref="A21:A22"/>
    <mergeCell ref="B21:B22"/>
    <mergeCell ref="J21:J22"/>
    <mergeCell ref="M21:M22"/>
    <mergeCell ref="N21:N22"/>
    <mergeCell ref="E21:E22"/>
    <mergeCell ref="F19:F20"/>
    <mergeCell ref="A19:A20"/>
    <mergeCell ref="B19:B20"/>
    <mergeCell ref="N15:N16"/>
    <mergeCell ref="H15:H16"/>
    <mergeCell ref="A17:A18"/>
    <mergeCell ref="B17:B18"/>
    <mergeCell ref="H17:H18"/>
    <mergeCell ref="M17:M18"/>
    <mergeCell ref="N17:N18"/>
    <mergeCell ref="G17:G18"/>
    <mergeCell ref="A15:A16"/>
    <mergeCell ref="B15:B16"/>
    <mergeCell ref="G15:G16"/>
    <mergeCell ref="M15:M16"/>
    <mergeCell ref="N11:N12"/>
    <mergeCell ref="J11:J12"/>
    <mergeCell ref="A13:A14"/>
    <mergeCell ref="B13:B14"/>
    <mergeCell ref="F13:F14"/>
    <mergeCell ref="M13:M14"/>
    <mergeCell ref="N13:N14"/>
    <mergeCell ref="I13:I14"/>
    <mergeCell ref="A11:A12"/>
    <mergeCell ref="B11:B12"/>
    <mergeCell ref="E11:E12"/>
    <mergeCell ref="M11:M12"/>
    <mergeCell ref="N7:N8"/>
    <mergeCell ref="L7:L8"/>
    <mergeCell ref="A9:A10"/>
    <mergeCell ref="B9:B10"/>
    <mergeCell ref="D9:D10"/>
    <mergeCell ref="M9:M10"/>
    <mergeCell ref="N9:N10"/>
    <mergeCell ref="K9:K10"/>
    <mergeCell ref="A7:A8"/>
    <mergeCell ref="B7:B8"/>
    <mergeCell ref="C7:C8"/>
    <mergeCell ref="M7:M8"/>
    <mergeCell ref="A1:N1"/>
    <mergeCell ref="A2:N2"/>
    <mergeCell ref="A3:N3"/>
    <mergeCell ref="A4:N4"/>
  </mergeCells>
  <printOptions/>
  <pageMargins left="0.37" right="0.2" top="0.51" bottom="0.2" header="0.5" footer="0.22"/>
  <pageSetup horizontalDpi="600" verticalDpi="600" orientation="portrait" paperSize="9" r:id="rId1"/>
  <ignoredErrors>
    <ignoredError sqref="G21:H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45" zoomScalePageLayoutView="0" workbookViewId="0" topLeftCell="A1">
      <selection activeCell="A7" sqref="A7:IV13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49.5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4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6.25" customHeight="1">
      <c r="A3" s="106" t="s">
        <v>210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3.75" customHeight="1">
      <c r="A4" s="106" t="s">
        <v>211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8.75" customHeight="1">
      <c r="A5" s="106" t="s">
        <v>212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9" ht="13.5" customHeight="1" thickBo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4.25" customHeight="1" thickBot="1">
      <c r="A7" s="3" t="s">
        <v>1</v>
      </c>
      <c r="B7" s="4" t="s">
        <v>2</v>
      </c>
      <c r="C7" s="5">
        <v>1</v>
      </c>
      <c r="D7" s="6">
        <v>2</v>
      </c>
      <c r="E7" s="5">
        <v>3</v>
      </c>
      <c r="F7" s="6">
        <v>4</v>
      </c>
      <c r="G7" s="5">
        <v>5</v>
      </c>
      <c r="H7" s="5" t="s">
        <v>3</v>
      </c>
      <c r="I7" s="7" t="s">
        <v>4</v>
      </c>
    </row>
    <row r="8" spans="1:9" ht="14.25" customHeight="1">
      <c r="A8" s="119">
        <v>1</v>
      </c>
      <c r="B8" s="120" t="s">
        <v>114</v>
      </c>
      <c r="C8" s="110"/>
      <c r="D8" s="32">
        <f>IF(OR(D9="3:0",D9="3:1",D9="3:2",D9="2:0",D9="2:1",D9="W",D9="w"),2,IF(OR(D9="0:3",D9="1:3",D9="2:3",D9="0:2",D9="1:2"),1,IF(OR(D9="L",D9="l"),0,"")))</f>
        <v>0</v>
      </c>
      <c r="E8" s="32">
        <f>IF(OR(E9="3:0",E9="3:1",E9="3:2",E9="2:0",E9="2:1",E9="W",E9="w"),2,IF(OR(E9="0:3",E9="1:3",E9="2:3",E9="0:2",E9="1:2"),1,IF(OR(E9="L",E9="l"),0,"")))</f>
        <v>0</v>
      </c>
      <c r="F8" s="32">
        <f>IF(OR(F9="3:0",F9="3:1",F9="3:2",F9="2:0",F9="2:1",F9="W",F9="w"),2,IF(OR(F9="0:3",F9="1:3",F9="2:3",F9="0:2",F9="1:2"),1,IF(OR(F9="L",F9="l"),0,"")))</f>
        <v>0</v>
      </c>
      <c r="G8" s="32">
        <f>IF(OR(G9="3:0",G9="3:1",G9="3:2",G9="2:0",G9="2:1",G9="W",G9="w"),2,IF(OR(G9="0:3",G9="1:3",G9="2:3",G9="0:2",G9="1:2"),1,IF(OR(G9="L",G9="l"),0,"")))</f>
        <v>0</v>
      </c>
      <c r="H8" s="121">
        <f>SUM(D8:G8)</f>
        <v>0</v>
      </c>
      <c r="I8" s="114">
        <v>15</v>
      </c>
    </row>
    <row r="9" spans="1:9" ht="14.25" customHeight="1" thickBot="1">
      <c r="A9" s="108"/>
      <c r="B9" s="109"/>
      <c r="C9" s="111"/>
      <c r="D9" s="10" t="s">
        <v>165</v>
      </c>
      <c r="E9" s="11" t="s">
        <v>165</v>
      </c>
      <c r="F9" s="10" t="s">
        <v>165</v>
      </c>
      <c r="G9" s="11" t="s">
        <v>165</v>
      </c>
      <c r="H9" s="113"/>
      <c r="I9" s="113"/>
    </row>
    <row r="10" spans="1:9" ht="14.25" customHeight="1">
      <c r="A10" s="108">
        <v>2</v>
      </c>
      <c r="B10" s="109" t="s">
        <v>18</v>
      </c>
      <c r="C10" s="32">
        <f>IF(OR(C11="3:0",C11="3:1",C11="3:2",C11="2:0",C11="2:1",C11="W",C11="w"),2,IF(OR(C11="0:3",C11="1:3",C11="2:3",C11="0:2",C11="1:2"),1,""))</f>
        <v>2</v>
      </c>
      <c r="D10" s="115"/>
      <c r="E10" s="32">
        <f>IF(OR(E11="3:0",E11="3:1",E11="3:2",E11="2:0",E11="2:1",E11="W",E11="w"),2,IF(OR(E11="0:3",E11="1:3",E11="2:3",E11="0:2",E11="1:2"),1,IF(OR(E11="L",E11="l"),0,"")))</f>
        <v>1</v>
      </c>
      <c r="F10" s="32">
        <f>IF(OR(F11="3:0",F11="3:1",F11="3:2",F11="2:0",F11="2:1",F11="W",F11="w"),2,IF(OR(F11="0:3",F11="1:3",F11="2:3",F11="0:2",F11="1:2"),1,IF(OR(F11="L",F11="l"),0,"")))</f>
        <v>2</v>
      </c>
      <c r="G10" s="32">
        <f>IF(OR(G11="3:0",G11="3:1",G11="3:2",G11="2:0",G11="2:1",G11="W",G11="w"),2,IF(OR(G11="0:3",G11="1:3",G11="2:3",G11="0:2",G11="1:2"),1,IF(OR(G11="L",G11="l"),0,"")))</f>
        <v>2</v>
      </c>
      <c r="H10" s="112">
        <f>SUM(E10:G10,C10)</f>
        <v>7</v>
      </c>
      <c r="I10" s="113">
        <v>13</v>
      </c>
    </row>
    <row r="11" spans="1:9" ht="14.25" customHeight="1" thickBot="1">
      <c r="A11" s="108"/>
      <c r="B11" s="109"/>
      <c r="C11" s="11" t="s">
        <v>164</v>
      </c>
      <c r="D11" s="116"/>
      <c r="E11" s="11" t="s">
        <v>181</v>
      </c>
      <c r="F11" s="10" t="s">
        <v>179</v>
      </c>
      <c r="G11" s="11" t="s">
        <v>180</v>
      </c>
      <c r="H11" s="113"/>
      <c r="I11" s="113"/>
    </row>
    <row r="12" spans="1:9" ht="14.25" customHeight="1">
      <c r="A12" s="108">
        <v>3</v>
      </c>
      <c r="B12" s="109" t="s">
        <v>24</v>
      </c>
      <c r="C12" s="32">
        <f>IF(OR(C13="3:0",C13="3:1",C13="3:2",C13="2:0",C13="2:1",C13="W",C13="w"),2,IF(OR(C13="0:3",C13="1:3",C13="2:3",C13="0:2",C13="1:2"),1,""))</f>
        <v>2</v>
      </c>
      <c r="D12" s="32">
        <f>IF(OR(D13="3:0",D13="3:1",D13="3:2",D13="2:0",D13="2:1",D13="W",D13="w"),2,IF(OR(D13="0:3",D13="1:3",D13="2:3",D13="0:2",D13="1:2"),1,""))</f>
        <v>2</v>
      </c>
      <c r="E12" s="110"/>
      <c r="F12" s="32">
        <f>IF(OR(F13="3:0",F13="3:1",F13="3:2",F13="2:0",F13="2:1",F13="W",F13="w"),2,IF(OR(F13="0:3",F13="1:3",F13="2:3",F13="0:2",F13="1:2"),1,""))</f>
        <v>2</v>
      </c>
      <c r="G12" s="32">
        <f>IF(OR(G13="3:0",G13="3:1",G13="3:2",G13="2:0",G13="2:1",G13="W",G13="w"),2,IF(OR(G13="0:3",G13="1:3",G13="2:3",G13="0:2",G13="1:2"),1,""))</f>
        <v>1</v>
      </c>
      <c r="H12" s="112">
        <f>SUM(F12:G12,D12,C12)</f>
        <v>7</v>
      </c>
      <c r="I12" s="113">
        <v>11</v>
      </c>
    </row>
    <row r="13" spans="1:9" ht="14.25" customHeight="1" thickBot="1">
      <c r="A13" s="108"/>
      <c r="B13" s="109"/>
      <c r="C13" s="11" t="s">
        <v>164</v>
      </c>
      <c r="D13" s="14" t="s">
        <v>179</v>
      </c>
      <c r="E13" s="111"/>
      <c r="F13" s="10" t="s">
        <v>179</v>
      </c>
      <c r="G13" s="11" t="s">
        <v>182</v>
      </c>
      <c r="H13" s="113"/>
      <c r="I13" s="113"/>
    </row>
    <row r="14" spans="1:9" ht="14.25" customHeight="1">
      <c r="A14" s="108">
        <v>4</v>
      </c>
      <c r="B14" s="109" t="s">
        <v>126</v>
      </c>
      <c r="C14" s="32">
        <f>IF(OR(C15="3:0",C15="3:1",C15="3:2",C15="2:0",C15="2:1",C15="W",C15="w"),2,IF(OR(C15="0:3",C15="1:3",C15="2:3",C15="0:2",C15="1:2"),1,""))</f>
        <v>2</v>
      </c>
      <c r="D14" s="32">
        <f>IF(OR(D15="3:0",D15="3:1",D15="3:2",D15="2:0",D15="2:1",D15="W",D15="w"),2,IF(OR(D15="0:3",D15="1:3",D15="2:3",D15="0:2",D15="1:2"),1,""))</f>
        <v>1</v>
      </c>
      <c r="E14" s="32">
        <f>IF(OR(E15="3:0",E15="3:1",E15="3:2",E15="2:0",E15="2:1",E15="W",E15="w"),2,IF(OR(E15="0:3",E15="1:3",E15="2:3",E15="0:2",E15="1:2"),1,""))</f>
        <v>1</v>
      </c>
      <c r="F14" s="117"/>
      <c r="G14" s="32">
        <f>IF(OR(G15="3:0",G15="3:1",G15="3:2",G15="2:0",G15="2:1",G15="W",G15="w"),2,IF(OR(G15="0:3",G15="1:3",G15="2:3",G15="0:2",G15="1:2"),1,""))</f>
        <v>1</v>
      </c>
      <c r="H14" s="112">
        <f>SUM(C14:E14,G14)</f>
        <v>5</v>
      </c>
      <c r="I14" s="113">
        <v>14</v>
      </c>
    </row>
    <row r="15" spans="1:9" ht="14.25" customHeight="1" thickBot="1">
      <c r="A15" s="108"/>
      <c r="B15" s="109"/>
      <c r="C15" s="17" t="s">
        <v>164</v>
      </c>
      <c r="D15" s="17" t="s">
        <v>181</v>
      </c>
      <c r="E15" s="17" t="s">
        <v>181</v>
      </c>
      <c r="F15" s="118"/>
      <c r="G15" s="17" t="s">
        <v>181</v>
      </c>
      <c r="H15" s="113"/>
      <c r="I15" s="113"/>
    </row>
    <row r="16" spans="1:9" ht="14.25" customHeight="1">
      <c r="A16" s="108">
        <v>5</v>
      </c>
      <c r="B16" s="109" t="s">
        <v>13</v>
      </c>
      <c r="C16" s="32">
        <f>IF(OR(C17="3:0",C17="3:1",C17="3:2",C17="2:0",C17="2:1",C17="W",C17="w"),2,IF(OR(C17="0:3",C17="1:3",C17="2:3",C17="0:2",C17="1:2"),1,""))</f>
        <v>2</v>
      </c>
      <c r="D16" s="32">
        <f>IF(OR(D17="3:0",D17="3:1",D17="3:2",D17="2:0",D17="2:1",D17="W",D17="w"),2,IF(OR(D17="0:3",D17="1:3",D17="2:3",D17="0:2",D17="1:2"),1,""))</f>
        <v>1</v>
      </c>
      <c r="E16" s="32">
        <f>IF(OR(E17="3:0",E17="3:1",E17="3:2",E17="2:0",E17="2:1",E17="W",E17="w"),2,IF(OR(E17="0:3",E17="1:3",E17="2:3",E17="0:2",E17="1:2"),1,""))</f>
        <v>2</v>
      </c>
      <c r="F16" s="32">
        <f>IF(OR(F17="3:0",F17="3:1",F17="3:2",F17="2:0",F17="2:1",F17="W",F17="w"),2,IF(OR(F17="0:3",F17="1:3",F17="2:3",F17="0:2",F17="1:2"),1,""))</f>
        <v>2</v>
      </c>
      <c r="G16" s="110"/>
      <c r="H16" s="124">
        <f>SUM(C16:F16)</f>
        <v>7</v>
      </c>
      <c r="I16" s="113">
        <v>12</v>
      </c>
    </row>
    <row r="17" spans="1:9" ht="14.25" customHeight="1" thickBot="1">
      <c r="A17" s="108"/>
      <c r="B17" s="109"/>
      <c r="C17" s="11" t="s">
        <v>164</v>
      </c>
      <c r="D17" s="10" t="s">
        <v>182</v>
      </c>
      <c r="E17" s="11" t="s">
        <v>180</v>
      </c>
      <c r="F17" s="10" t="s">
        <v>179</v>
      </c>
      <c r="G17" s="111"/>
      <c r="H17" s="125"/>
      <c r="I17" s="113"/>
    </row>
    <row r="18" ht="9.75" customHeight="1"/>
    <row r="19" spans="1:10" ht="23.25" customHeight="1">
      <c r="A19" s="106" t="s">
        <v>213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9" ht="9.7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4.25" customHeight="1" thickBot="1">
      <c r="A21" s="3" t="s">
        <v>1</v>
      </c>
      <c r="B21" s="4" t="s">
        <v>2</v>
      </c>
      <c r="C21" s="5">
        <v>1</v>
      </c>
      <c r="D21" s="6">
        <v>2</v>
      </c>
      <c r="E21" s="5">
        <v>3</v>
      </c>
      <c r="F21" s="6">
        <v>4</v>
      </c>
      <c r="G21" s="5">
        <v>5</v>
      </c>
      <c r="H21" s="5" t="s">
        <v>3</v>
      </c>
      <c r="I21" s="7" t="s">
        <v>4</v>
      </c>
    </row>
    <row r="22" spans="1:9" ht="14.25" customHeight="1">
      <c r="A22" s="119">
        <v>1</v>
      </c>
      <c r="B22" s="120" t="s">
        <v>14</v>
      </c>
      <c r="C22" s="110"/>
      <c r="D22" s="32">
        <f>IF(OR(D23="3:0",D23="3:1",D23="3:2",D23="2:0",D23="2:1",D23="W",D23="w"),2,IF(OR(D23="0:3",D23="1:3",D23="2:3",D23="0:2",D23="1:2"),1,IF(OR(D23="L",D23="l"),0,"")))</f>
        <v>2</v>
      </c>
      <c r="E22" s="32">
        <f>IF(OR(E23="3:0",E23="3:1",E23="3:2",E23="2:0",E23="2:1",E23="W",E23="w"),2,IF(OR(E23="0:3",E23="1:3",E23="2:3",E23="0:2",E23="1:2"),1,IF(OR(E23="L",E23="l"),0,"")))</f>
        <v>1</v>
      </c>
      <c r="F22" s="32">
        <f>IF(OR(F23="3:0",F23="3:1",F23="3:2",F23="2:0",F23="2:1",F23="W",F23="w"),2,IF(OR(F23="0:3",F23="1:3",F23="2:3",F23="0:2",F23="1:2"),1,IF(OR(F23="L",F23="l"),0,"")))</f>
        <v>1</v>
      </c>
      <c r="G22" s="32">
        <f>IF(OR(G23="3:0",G23="3:1",G23="3:2",G23="2:0",G23="2:1",G23="W",G23="w"),2,IF(OR(G23="0:3",G23="1:3",G23="2:3",G23="0:2",G23="1:2"),1,IF(OR(G23="L",G23="l"),0,"")))</f>
        <v>2</v>
      </c>
      <c r="H22" s="121">
        <f>SUM(D22:G22)</f>
        <v>6</v>
      </c>
      <c r="I22" s="114">
        <v>18</v>
      </c>
    </row>
    <row r="23" spans="1:9" ht="14.25" customHeight="1" thickBot="1">
      <c r="A23" s="108"/>
      <c r="B23" s="109"/>
      <c r="C23" s="111"/>
      <c r="D23" s="10" t="s">
        <v>180</v>
      </c>
      <c r="E23" s="11" t="s">
        <v>182</v>
      </c>
      <c r="F23" s="10" t="s">
        <v>181</v>
      </c>
      <c r="G23" s="11" t="s">
        <v>179</v>
      </c>
      <c r="H23" s="113"/>
      <c r="I23" s="113"/>
    </row>
    <row r="24" spans="1:9" ht="14.25" customHeight="1">
      <c r="A24" s="108">
        <v>2</v>
      </c>
      <c r="B24" s="109" t="s">
        <v>127</v>
      </c>
      <c r="C24" s="32">
        <f>IF(OR(C25="3:0",C25="3:1",C25="3:2",C25="2:0",C25="2:1",C25="W",C25="w"),2,IF(OR(C25="0:3",C25="1:3",C25="2:3",C25="0:2",C25="1:2"),1,""))</f>
        <v>1</v>
      </c>
      <c r="D24" s="115"/>
      <c r="E24" s="32">
        <f>IF(OR(E25="3:0",E25="3:1",E25="3:2",E25="2:0",E25="2:1",E25="W",E25="w"),2,IF(OR(E25="0:3",E25="1:3",E25="2:3",E25="0:2",E25="1:2"),1,IF(OR(E25="L",E25="l"),0,"")))</f>
        <v>1</v>
      </c>
      <c r="F24" s="32">
        <f>IF(OR(F25="3:0",F25="3:1",F25="3:2",F25="2:0",F25="2:1",F25="W",F25="w"),2,IF(OR(F25="0:3",F25="1:3",F25="2:3",F25="0:2",F25="1:2"),1,IF(OR(F25="L",F25="l"),0,"")))</f>
        <v>1</v>
      </c>
      <c r="G24" s="32">
        <f>IF(OR(G25="3:0",G25="3:1",G25="3:2",G25="2:0",G25="2:1",G25="W",G25="w"),2,IF(OR(G25="0:3",G25="1:3",G25="2:3",G25="0:2",G25="1:2"),1,IF(OR(G25="L",G25="l"),0,"")))</f>
        <v>2</v>
      </c>
      <c r="H24" s="112">
        <f>SUM(E24:G24,C24)</f>
        <v>5</v>
      </c>
      <c r="I24" s="113">
        <v>19</v>
      </c>
    </row>
    <row r="25" spans="1:9" ht="14.25" customHeight="1" thickBot="1">
      <c r="A25" s="108"/>
      <c r="B25" s="109"/>
      <c r="C25" s="11" t="s">
        <v>182</v>
      </c>
      <c r="D25" s="116"/>
      <c r="E25" s="11" t="s">
        <v>182</v>
      </c>
      <c r="F25" s="10" t="s">
        <v>181</v>
      </c>
      <c r="G25" s="11" t="s">
        <v>179</v>
      </c>
      <c r="H25" s="113"/>
      <c r="I25" s="113"/>
    </row>
    <row r="26" spans="1:9" ht="14.25" customHeight="1">
      <c r="A26" s="108">
        <v>3</v>
      </c>
      <c r="B26" s="109" t="s">
        <v>122</v>
      </c>
      <c r="C26" s="32">
        <f>IF(OR(C27="3:0",C27="3:1",C27="3:2",C27="2:0",C27="2:1",C27="W",C27="w"),2,IF(OR(C27="0:3",C27="1:3",C27="2:3",C27="0:2",C27="1:2"),1,""))</f>
        <v>2</v>
      </c>
      <c r="D26" s="32">
        <f>IF(OR(D27="3:0",D27="3:1",D27="3:2",D27="2:0",D27="2:1",D27="W",D27="w"),2,IF(OR(D27="0:3",D27="1:3",D27="2:3",D27="0:2",D27="1:2"),1,""))</f>
        <v>2</v>
      </c>
      <c r="E26" s="110"/>
      <c r="F26" s="32">
        <f>IF(OR(F27="3:0",F27="3:1",F27="3:2",F27="2:0",F27="2:1",F27="W",F27="w"),2,IF(OR(F27="0:3",F27="1:3",F27="2:3",F27="0:2",F27="1:2"),1,""))</f>
        <v>2</v>
      </c>
      <c r="G26" s="32">
        <f>IF(OR(G27="3:0",G27="3:1",G27="3:2",G27="2:0",G27="2:1",G27="W",G27="w"),2,IF(OR(G27="0:3",G27="1:3",G27="2:3",G27="0:2",G27="1:2"),1,""))</f>
        <v>2</v>
      </c>
      <c r="H26" s="112">
        <f>SUM(F26:G26,D26,C26)</f>
        <v>8</v>
      </c>
      <c r="I26" s="113">
        <v>16</v>
      </c>
    </row>
    <row r="27" spans="1:9" ht="14.25" customHeight="1" thickBot="1">
      <c r="A27" s="108"/>
      <c r="B27" s="109"/>
      <c r="C27" s="11" t="s">
        <v>180</v>
      </c>
      <c r="D27" s="14" t="s">
        <v>180</v>
      </c>
      <c r="E27" s="111"/>
      <c r="F27" s="10" t="s">
        <v>179</v>
      </c>
      <c r="G27" s="11" t="s">
        <v>180</v>
      </c>
      <c r="H27" s="113"/>
      <c r="I27" s="113"/>
    </row>
    <row r="28" spans="1:9" ht="14.25" customHeight="1">
      <c r="A28" s="108">
        <v>4</v>
      </c>
      <c r="B28" s="109" t="s">
        <v>120</v>
      </c>
      <c r="C28" s="32">
        <f>IF(OR(C29="3:0",C29="3:1",C29="3:2",C29="2:0",C29="2:1",C29="W",C29="w"),2,IF(OR(C29="0:3",C29="1:3",C29="2:3",C29="0:2",C29="1:2"),1,""))</f>
        <v>2</v>
      </c>
      <c r="D28" s="32">
        <f>IF(OR(D29="3:0",D29="3:1",D29="3:2",D29="2:0",D29="2:1",D29="W",D29="w"),2,IF(OR(D29="0:3",D29="1:3",D29="2:3",D29="0:2",D29="1:2"),1,""))</f>
        <v>2</v>
      </c>
      <c r="E28" s="32">
        <f>IF(OR(E29="3:0",E29="3:1",E29="3:2",E29="2:0",E29="2:1",E29="W",E29="w"),2,IF(OR(E29="0:3",E29="1:3",E29="2:3",E29="0:2",E29="1:2"),1,""))</f>
        <v>1</v>
      </c>
      <c r="F28" s="117"/>
      <c r="G28" s="32">
        <f>IF(OR(G29="3:0",G29="3:1",G29="3:2",G29="2:0",G29="2:1",G29="W",G29="w"),2,IF(OR(G29="0:3",G29="1:3",G29="2:3",G29="0:2",G29="1:2"),1,""))</f>
        <v>2</v>
      </c>
      <c r="H28" s="112">
        <f>SUM(C28:E28,G28)</f>
        <v>7</v>
      </c>
      <c r="I28" s="113">
        <v>17</v>
      </c>
    </row>
    <row r="29" spans="1:9" ht="14.25" customHeight="1" thickBot="1">
      <c r="A29" s="108"/>
      <c r="B29" s="109"/>
      <c r="C29" s="17" t="s">
        <v>179</v>
      </c>
      <c r="D29" s="17" t="s">
        <v>179</v>
      </c>
      <c r="E29" s="17" t="s">
        <v>181</v>
      </c>
      <c r="F29" s="118"/>
      <c r="G29" s="17" t="s">
        <v>180</v>
      </c>
      <c r="H29" s="113"/>
      <c r="I29" s="113"/>
    </row>
    <row r="30" spans="1:9" ht="14.25" customHeight="1">
      <c r="A30" s="108">
        <v>5</v>
      </c>
      <c r="B30" s="109" t="s">
        <v>116</v>
      </c>
      <c r="C30" s="32">
        <f>IF(OR(C31="3:0",C31="3:1",C31="3:2",C31="2:0",C31="2:1",C31="W",C31="w"),2,IF(OR(C31="0:3",C31="1:3",C31="2:3",C31="0:2",C31="1:2"),1,""))</f>
        <v>1</v>
      </c>
      <c r="D30" s="32">
        <f>IF(OR(D31="3:0",D31="3:1",D31="3:2",D31="2:0",D31="2:1",D31="W",D31="w"),2,IF(OR(D31="0:3",D31="1:3",D31="2:3",D31="0:2",D31="1:2"),1,""))</f>
        <v>1</v>
      </c>
      <c r="E30" s="32">
        <f>IF(OR(E31="3:0",E31="3:1",E31="3:2",E31="2:0",E31="2:1",E31="W",E31="w"),2,IF(OR(E31="0:3",E31="1:3",E31="2:3",E31="0:2",E31="1:2"),1,""))</f>
        <v>1</v>
      </c>
      <c r="F30" s="32">
        <f>IF(OR(F31="3:0",F31="3:1",F31="3:2",F31="2:0",F31="2:1",F31="W",F31="w"),2,IF(OR(F31="0:3",F31="1:3",F31="2:3",F31="0:2",F31="1:2"),1,""))</f>
        <v>1</v>
      </c>
      <c r="G30" s="110"/>
      <c r="H30" s="124">
        <f>SUM(C30:F30)</f>
        <v>4</v>
      </c>
      <c r="I30" s="113">
        <v>20</v>
      </c>
    </row>
    <row r="31" spans="1:9" ht="14.25" customHeight="1" thickBot="1">
      <c r="A31" s="108"/>
      <c r="B31" s="109"/>
      <c r="C31" s="11" t="s">
        <v>181</v>
      </c>
      <c r="D31" s="10" t="s">
        <v>181</v>
      </c>
      <c r="E31" s="11" t="s">
        <v>182</v>
      </c>
      <c r="F31" s="10" t="s">
        <v>182</v>
      </c>
      <c r="G31" s="111"/>
      <c r="H31" s="125"/>
      <c r="I31" s="113"/>
    </row>
    <row r="32" ht="9.75" customHeight="1"/>
    <row r="33" spans="1:10" ht="19.5" customHeight="1">
      <c r="A33" s="106" t="s">
        <v>214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9" ht="9.75" customHeight="1" thickBot="1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4.25" customHeight="1" thickBot="1">
      <c r="A35" s="3" t="s">
        <v>1</v>
      </c>
      <c r="B35" s="4" t="s">
        <v>2</v>
      </c>
      <c r="C35" s="5">
        <v>1</v>
      </c>
      <c r="D35" s="6">
        <v>2</v>
      </c>
      <c r="E35" s="5">
        <v>3</v>
      </c>
      <c r="F35" s="6">
        <v>4</v>
      </c>
      <c r="G35" s="5">
        <v>5</v>
      </c>
      <c r="H35" s="5" t="s">
        <v>3</v>
      </c>
      <c r="I35" s="7" t="s">
        <v>4</v>
      </c>
    </row>
    <row r="36" spans="1:9" ht="14.25" customHeight="1">
      <c r="A36" s="119">
        <v>1</v>
      </c>
      <c r="B36" s="120" t="s">
        <v>117</v>
      </c>
      <c r="C36" s="110"/>
      <c r="D36" s="32">
        <f>IF(OR(D37="3:0",D37="3:1",D37="3:2",D37="2:0",D37="2:1",D37="W",D37="w"),2,IF(OR(D37="0:3",D37="1:3",D37="2:3",D37="0:2",D37="1:2"),1,IF(OR(D37="L",D37="l"),0,"")))</f>
        <v>1</v>
      </c>
      <c r="E36" s="32">
        <f>IF(OR(E37="3:0",E37="3:1",E37="3:2",E37="2:0",E37="2:1",E37="W",E37="w"),2,IF(OR(E37="0:3",E37="1:3",E37="2:3",E37="0:2",E37="1:2"),1,IF(OR(E37="L",E37="l"),0,"")))</f>
        <v>1</v>
      </c>
      <c r="F36" s="32">
        <f>IF(OR(F37="3:0",F37="3:1",F37="3:2",F37="2:0",F37="2:1",F37="W",F37="w"),2,IF(OR(F37="0:3",F37="1:3",F37="2:3",F37="0:2",F37="1:2"),1,IF(OR(F37="L",F37="l"),0,"")))</f>
        <v>2</v>
      </c>
      <c r="G36" s="32">
        <f>IF(OR(G37="3:0",G37="3:1",G37="3:2",G37="2:0",G37="2:1",G37="W",G37="w"),2,IF(OR(G37="0:3",G37="1:3",G37="2:3",G37="0:2",G37="1:2"),1,IF(OR(G37="L",G37="l"),0,"")))</f>
        <v>1</v>
      </c>
      <c r="H36" s="121">
        <f>SUM(D36:G36)</f>
        <v>5</v>
      </c>
      <c r="I36" s="114">
        <v>25</v>
      </c>
    </row>
    <row r="37" spans="1:9" ht="14.25" customHeight="1" thickBot="1">
      <c r="A37" s="108"/>
      <c r="B37" s="109"/>
      <c r="C37" s="111"/>
      <c r="D37" s="10" t="s">
        <v>182</v>
      </c>
      <c r="E37" s="11" t="s">
        <v>181</v>
      </c>
      <c r="F37" s="10" t="s">
        <v>179</v>
      </c>
      <c r="G37" s="11" t="s">
        <v>182</v>
      </c>
      <c r="H37" s="113"/>
      <c r="I37" s="113"/>
    </row>
    <row r="38" spans="1:9" ht="14.25" customHeight="1">
      <c r="A38" s="108">
        <v>2</v>
      </c>
      <c r="B38" s="109" t="s">
        <v>215</v>
      </c>
      <c r="C38" s="32">
        <f>IF(OR(C39="3:0",C39="3:1",C39="3:2",C39="2:0",C39="2:1",C39="W",C39="w"),2,IF(OR(C39="0:3",C39="1:3",C39="2:3",C39="0:2",C39="1:2"),1,""))</f>
        <v>2</v>
      </c>
      <c r="D38" s="115"/>
      <c r="E38" s="32">
        <f>IF(OR(E39="3:0",E39="3:1",E39="3:2",E39="2:0",E39="2:1",E39="W",E39="w"),2,IF(OR(E39="0:3",E39="1:3",E39="2:3",E39="0:2",E39="1:2"),1,IF(OR(E39="L",E39="l"),0,"")))</f>
        <v>1</v>
      </c>
      <c r="F38" s="32">
        <f>IF(OR(F39="3:0",F39="3:1",F39="3:2",F39="2:0",F39="2:1",F39="W",F39="w"),2,IF(OR(F39="0:3",F39="1:3",F39="2:3",F39="0:2",F39="1:2"),1,IF(OR(F39="L",F39="l"),0,"")))</f>
        <v>1</v>
      </c>
      <c r="G38" s="32">
        <f>IF(OR(G39="3:0",G39="3:1",G39="3:2",G39="2:0",G39="2:1",G39="W",G39="w"),2,IF(OR(G39="0:3",G39="1:3",G39="2:3",G39="0:2",G39="1:2"),1,IF(OR(G39="L",G39="l"),0,"")))</f>
        <v>2</v>
      </c>
      <c r="H38" s="112">
        <f>SUM(E38:G38,C38)</f>
        <v>6</v>
      </c>
      <c r="I38" s="113">
        <v>23</v>
      </c>
    </row>
    <row r="39" spans="1:9" ht="14.25" customHeight="1" thickBot="1">
      <c r="A39" s="108"/>
      <c r="B39" s="109"/>
      <c r="C39" s="11" t="s">
        <v>180</v>
      </c>
      <c r="D39" s="116"/>
      <c r="E39" s="11" t="s">
        <v>181</v>
      </c>
      <c r="F39" s="10" t="s">
        <v>182</v>
      </c>
      <c r="G39" s="11" t="s">
        <v>180</v>
      </c>
      <c r="H39" s="113"/>
      <c r="I39" s="113"/>
    </row>
    <row r="40" spans="1:9" ht="14.25" customHeight="1">
      <c r="A40" s="108">
        <v>3</v>
      </c>
      <c r="B40" s="109" t="s">
        <v>32</v>
      </c>
      <c r="C40" s="32">
        <f>IF(OR(C41="3:0",C41="3:1",C41="3:2",C41="2:0",C41="2:1",C41="W",C41="w"),2,IF(OR(C41="0:3",C41="1:3",C41="2:3",C41="0:2",C41="1:2"),1,""))</f>
        <v>2</v>
      </c>
      <c r="D40" s="32">
        <f>IF(OR(D41="3:0",D41="3:1",D41="3:2",D41="2:0",D41="2:1",D41="W",D41="w"),2,IF(OR(D41="0:3",D41="1:3",D41="2:3",D41="0:2",D41="1:2"),1,""))</f>
        <v>2</v>
      </c>
      <c r="E40" s="110"/>
      <c r="F40" s="32">
        <f>IF(OR(F41="3:0",F41="3:1",F41="3:2",F41="2:0",F41="2:1",F41="W",F41="w"),2,IF(OR(F41="0:3",F41="1:3",F41="2:3",F41="0:2",F41="1:2"),1,""))</f>
        <v>2</v>
      </c>
      <c r="G40" s="141">
        <v>2</v>
      </c>
      <c r="H40" s="112">
        <f>SUM(F40:G40,D40,C40)</f>
        <v>8</v>
      </c>
      <c r="I40" s="113">
        <v>21</v>
      </c>
    </row>
    <row r="41" spans="1:9" ht="14.25" customHeight="1" thickBot="1">
      <c r="A41" s="108"/>
      <c r="B41" s="109"/>
      <c r="C41" s="11" t="s">
        <v>179</v>
      </c>
      <c r="D41" s="14" t="s">
        <v>179</v>
      </c>
      <c r="E41" s="111"/>
      <c r="F41" s="10" t="s">
        <v>179</v>
      </c>
      <c r="G41" s="142"/>
      <c r="H41" s="113"/>
      <c r="I41" s="113"/>
    </row>
    <row r="42" spans="1:9" ht="14.25" customHeight="1">
      <c r="A42" s="108">
        <v>4</v>
      </c>
      <c r="B42" s="109" t="s">
        <v>128</v>
      </c>
      <c r="C42" s="32">
        <f>IF(OR(C43="3:0",C43="3:1",C43="3:2",C43="2:0",C43="2:1",C43="W",C43="w"),2,IF(OR(C43="0:3",C43="1:3",C43="2:3",C43="0:2",C43="1:2"),1,""))</f>
        <v>1</v>
      </c>
      <c r="D42" s="32">
        <f>IF(OR(D43="3:0",D43="3:1",D43="3:2",D43="2:0",D43="2:1",D43="W",D43="w"),2,IF(OR(D43="0:3",D43="1:3",D43="2:3",D43="0:2",D43="1:2"),1,""))</f>
        <v>2</v>
      </c>
      <c r="E42" s="32">
        <f>IF(OR(E43="3:0",E43="3:1",E43="3:2",E43="2:0",E43="2:1",E43="W",E43="w"),2,IF(OR(E43="0:3",E43="1:3",E43="2:3",E43="0:2",E43="1:2"),1,""))</f>
        <v>1</v>
      </c>
      <c r="F42" s="117"/>
      <c r="G42" s="32">
        <f>IF(OR(G43="3:0",G43="3:1",G43="3:2",G43="2:0",G43="2:1",G43="W",G43="w"),2,IF(OR(G43="0:3",G43="1:3",G43="2:3",G43="0:2",G43="1:2"),1,""))</f>
        <v>2</v>
      </c>
      <c r="H42" s="112">
        <f>SUM(C42:E42,G42)</f>
        <v>6</v>
      </c>
      <c r="I42" s="113">
        <v>22</v>
      </c>
    </row>
    <row r="43" spans="1:9" ht="14.25" customHeight="1" thickBot="1">
      <c r="A43" s="108"/>
      <c r="B43" s="109"/>
      <c r="C43" s="17" t="s">
        <v>181</v>
      </c>
      <c r="D43" s="17" t="s">
        <v>180</v>
      </c>
      <c r="E43" s="17" t="s">
        <v>181</v>
      </c>
      <c r="F43" s="118"/>
      <c r="G43" s="17" t="s">
        <v>180</v>
      </c>
      <c r="H43" s="113"/>
      <c r="I43" s="113"/>
    </row>
    <row r="44" spans="1:9" ht="14.25" customHeight="1">
      <c r="A44" s="108">
        <v>5</v>
      </c>
      <c r="B44" s="109" t="s">
        <v>20</v>
      </c>
      <c r="C44" s="32">
        <f>IF(OR(C45="3:0",C45="3:1",C45="3:2",C45="2:0",C45="2:1",C45="W",C45="w"),2,IF(OR(C45="0:3",C45="1:3",C45="2:3",C45="0:2",C45="1:2"),1,""))</f>
        <v>2</v>
      </c>
      <c r="D44" s="32">
        <f>IF(OR(D45="3:0",D45="3:1",D45="3:2",D45="2:0",D45="2:1",D45="W",D45="w"),2,IF(OR(D45="0:3",D45="1:3",D45="2:3",D45="0:2",D45="1:2"),1,""))</f>
        <v>1</v>
      </c>
      <c r="E44" s="141">
        <v>1</v>
      </c>
      <c r="F44" s="32">
        <f>IF(OR(F45="3:0",F45="3:1",F45="3:2",F45="2:0",F45="2:1",F45="W",F45="w"),2,IF(OR(F45="0:3",F45="1:3",F45="2:3",F45="0:2",F45="1:2"),1,""))</f>
        <v>1</v>
      </c>
      <c r="G44" s="110"/>
      <c r="H44" s="124">
        <f>SUM(C44:F44)</f>
        <v>5</v>
      </c>
      <c r="I44" s="113">
        <v>24</v>
      </c>
    </row>
    <row r="45" spans="1:9" ht="14.25" customHeight="1" thickBot="1">
      <c r="A45" s="108"/>
      <c r="B45" s="109"/>
      <c r="C45" s="11" t="s">
        <v>180</v>
      </c>
      <c r="D45" s="10" t="s">
        <v>182</v>
      </c>
      <c r="E45" s="142"/>
      <c r="F45" s="10" t="s">
        <v>182</v>
      </c>
      <c r="G45" s="111"/>
      <c r="H45" s="125"/>
      <c r="I45" s="113"/>
    </row>
    <row r="46" spans="1:9" ht="14.25" customHeight="1">
      <c r="A46" s="22"/>
      <c r="B46" s="22"/>
      <c r="C46" s="23"/>
      <c r="D46" s="23"/>
      <c r="E46" s="23"/>
      <c r="F46" s="23"/>
      <c r="G46" s="24"/>
      <c r="H46" s="22"/>
      <c r="I46" s="22"/>
    </row>
    <row r="47" spans="3:7" ht="15.75">
      <c r="C47" s="25" t="s">
        <v>7</v>
      </c>
      <c r="G47" s="26" t="s">
        <v>23</v>
      </c>
    </row>
    <row r="50" spans="3:7" ht="15.75">
      <c r="C50" s="25" t="s">
        <v>8</v>
      </c>
      <c r="G50" s="26" t="s">
        <v>9</v>
      </c>
    </row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</sheetData>
  <sheetProtection/>
  <mergeCells count="87">
    <mergeCell ref="I42:I43"/>
    <mergeCell ref="E40:E41"/>
    <mergeCell ref="H40:H41"/>
    <mergeCell ref="I40:I41"/>
    <mergeCell ref="G44:G45"/>
    <mergeCell ref="H44:H45"/>
    <mergeCell ref="I44:I45"/>
    <mergeCell ref="G40:G41"/>
    <mergeCell ref="E44:E45"/>
    <mergeCell ref="F42:F43"/>
    <mergeCell ref="H42:H43"/>
    <mergeCell ref="G30:G31"/>
    <mergeCell ref="H30:H31"/>
    <mergeCell ref="I30:I31"/>
    <mergeCell ref="A28:A29"/>
    <mergeCell ref="B28:B29"/>
    <mergeCell ref="F28:F29"/>
    <mergeCell ref="H28:H29"/>
    <mergeCell ref="I28:I29"/>
    <mergeCell ref="H26:H27"/>
    <mergeCell ref="I26:I27"/>
    <mergeCell ref="A24:A25"/>
    <mergeCell ref="B24:B25"/>
    <mergeCell ref="D24:D25"/>
    <mergeCell ref="H24:H25"/>
    <mergeCell ref="I24:I25"/>
    <mergeCell ref="A16:A17"/>
    <mergeCell ref="B16:B17"/>
    <mergeCell ref="G16:G17"/>
    <mergeCell ref="A26:A27"/>
    <mergeCell ref="B26:B27"/>
    <mergeCell ref="E26:E27"/>
    <mergeCell ref="A19:J19"/>
    <mergeCell ref="A20:I20"/>
    <mergeCell ref="C22:C23"/>
    <mergeCell ref="H22:H23"/>
    <mergeCell ref="I22:I23"/>
    <mergeCell ref="I14:I15"/>
    <mergeCell ref="A42:A43"/>
    <mergeCell ref="B42:B43"/>
    <mergeCell ref="A22:A23"/>
    <mergeCell ref="B22:B23"/>
    <mergeCell ref="A30:A31"/>
    <mergeCell ref="B30:B31"/>
    <mergeCell ref="A40:A41"/>
    <mergeCell ref="B40:B41"/>
    <mergeCell ref="B38:B39"/>
    <mergeCell ref="D38:D39"/>
    <mergeCell ref="H38:H39"/>
    <mergeCell ref="I38:I39"/>
    <mergeCell ref="A44:A45"/>
    <mergeCell ref="B44:B45"/>
    <mergeCell ref="A33:J33"/>
    <mergeCell ref="A34:I34"/>
    <mergeCell ref="A36:A37"/>
    <mergeCell ref="B36:B37"/>
    <mergeCell ref="C36:C37"/>
    <mergeCell ref="H36:H37"/>
    <mergeCell ref="I36:I37"/>
    <mergeCell ref="A38:A39"/>
    <mergeCell ref="I12:I13"/>
    <mergeCell ref="A14:A15"/>
    <mergeCell ref="B14:B15"/>
    <mergeCell ref="F14:F15"/>
    <mergeCell ref="H14:H15"/>
    <mergeCell ref="A12:A13"/>
    <mergeCell ref="B12:B13"/>
    <mergeCell ref="E12:E13"/>
    <mergeCell ref="H12:H13"/>
    <mergeCell ref="I8:I9"/>
    <mergeCell ref="A4:J4"/>
    <mergeCell ref="A5:J5"/>
    <mergeCell ref="H16:H17"/>
    <mergeCell ref="I16:I17"/>
    <mergeCell ref="A10:A11"/>
    <mergeCell ref="B10:B11"/>
    <mergeCell ref="D10:D11"/>
    <mergeCell ref="H10:H11"/>
    <mergeCell ref="I10:I11"/>
    <mergeCell ref="A8:A9"/>
    <mergeCell ref="B8:B9"/>
    <mergeCell ref="C8:C9"/>
    <mergeCell ref="H8:H9"/>
    <mergeCell ref="A1:J1"/>
    <mergeCell ref="A2:J2"/>
    <mergeCell ref="A3:J3"/>
    <mergeCell ref="A6:I6"/>
  </mergeCells>
  <printOptions/>
  <pageMargins left="0.45" right="0.2" top="0.51" bottom="0.37" header="0.5" footer="0.3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45" zoomScalePageLayoutView="0" workbookViewId="0" topLeftCell="A1">
      <selection activeCell="A4" sqref="A4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216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 thickBot="1">
      <c r="A5" s="107" t="s">
        <v>0</v>
      </c>
      <c r="B5" s="107"/>
      <c r="C5" s="107"/>
      <c r="D5" s="107"/>
      <c r="E5" s="107"/>
      <c r="F5" s="107"/>
      <c r="G5" s="107"/>
      <c r="H5" s="107"/>
      <c r="I5" s="107"/>
    </row>
    <row r="6" spans="1:9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5" t="s">
        <v>3</v>
      </c>
      <c r="I6" s="7" t="s">
        <v>4</v>
      </c>
    </row>
    <row r="7" spans="1:9" ht="14.25" customHeight="1">
      <c r="A7" s="119">
        <v>1</v>
      </c>
      <c r="B7" s="120" t="s">
        <v>132</v>
      </c>
      <c r="C7" s="110"/>
      <c r="D7" s="32">
        <f>IF(OR(D8="3:0",D8="3:1",D8="3:2",D8="2:0",D8="2:1",D8="W",D8="w"),2,IF(OR(D8="0:3",D8="1:3",D8="2:3",D8="0:2",D8="1:2"),1,0))</f>
        <v>2</v>
      </c>
      <c r="E7" s="32">
        <f>IF(OR(E8="3:0",E8="3:1",E8="3:2",E8="2:0",E8="2:1",E8="W",E8="w"),2,IF(OR(E8="0:3",E8="1:3",E8="2:3",E8="0:2",E8="1:2"),1,0))</f>
        <v>2</v>
      </c>
      <c r="F7" s="8">
        <v>2</v>
      </c>
      <c r="G7" s="9">
        <v>2</v>
      </c>
      <c r="H7" s="121">
        <f>SUM(D7:G7)</f>
        <v>8</v>
      </c>
      <c r="I7" s="114">
        <v>1</v>
      </c>
    </row>
    <row r="8" spans="1:9" ht="14.25" customHeight="1" thickBot="1">
      <c r="A8" s="108"/>
      <c r="B8" s="109"/>
      <c r="C8" s="111"/>
      <c r="D8" s="10" t="s">
        <v>135</v>
      </c>
      <c r="E8" s="11" t="s">
        <v>136</v>
      </c>
      <c r="F8" s="10" t="s">
        <v>135</v>
      </c>
      <c r="G8" s="11" t="s">
        <v>135</v>
      </c>
      <c r="H8" s="113"/>
      <c r="I8" s="113"/>
    </row>
    <row r="9" spans="1:9" ht="14.25" customHeight="1">
      <c r="A9" s="108">
        <v>2</v>
      </c>
      <c r="B9" s="109" t="s">
        <v>44</v>
      </c>
      <c r="C9" s="32">
        <f>IF(OR(C10="3:0",C10="3:1",C10="3:2",C10="2:0",C10="2:1",C10="W",C10="w"),2,IF(OR(C10="0:3",C10="1:3",C10="2:3",C10="0:2",C10="1:2"),1,0))</f>
        <v>1</v>
      </c>
      <c r="D9" s="115"/>
      <c r="E9" s="9">
        <v>1</v>
      </c>
      <c r="F9" s="32">
        <f>IF(OR(F10="3:0",F10="3:1",F10="3:2",F10="2:0",F10="2:1",F10="W",F10="w"),2,IF(OR(F10="0:3",F10="1:3",F10="2:3",F10="0:2",F10="1:2"),1,0))</f>
        <v>2</v>
      </c>
      <c r="G9" s="9">
        <v>2</v>
      </c>
      <c r="H9" s="112">
        <f>SUM(E9:G9,C9)</f>
        <v>6</v>
      </c>
      <c r="I9" s="113">
        <v>3</v>
      </c>
    </row>
    <row r="10" spans="1:9" ht="14.25" customHeight="1" thickBot="1">
      <c r="A10" s="108"/>
      <c r="B10" s="109"/>
      <c r="C10" s="11" t="s">
        <v>138</v>
      </c>
      <c r="D10" s="116"/>
      <c r="E10" s="11" t="s">
        <v>138</v>
      </c>
      <c r="F10" s="10" t="s">
        <v>135</v>
      </c>
      <c r="G10" s="11" t="s">
        <v>135</v>
      </c>
      <c r="H10" s="113"/>
      <c r="I10" s="113"/>
    </row>
    <row r="11" spans="1:9" ht="14.25" customHeight="1">
      <c r="A11" s="108">
        <v>3</v>
      </c>
      <c r="B11" s="109" t="s">
        <v>133</v>
      </c>
      <c r="C11" s="32">
        <f>IF(OR(C12="3:0",C12="3:1",C12="3:2",C12="2:0",C12="2:1",C12="W",C12="w"),2,IF(OR(C12="0:3",C12="1:3",C12="2:3",C12="0:2",C12="1:2"),1,0))</f>
        <v>1</v>
      </c>
      <c r="D11" s="13">
        <v>2</v>
      </c>
      <c r="E11" s="110"/>
      <c r="F11" s="8">
        <v>2</v>
      </c>
      <c r="G11" s="9">
        <v>2</v>
      </c>
      <c r="H11" s="112">
        <f>SUM(F11:G11,D11,C11)</f>
        <v>7</v>
      </c>
      <c r="I11" s="113">
        <v>2</v>
      </c>
    </row>
    <row r="12" spans="1:9" ht="14.25" customHeight="1" thickBot="1">
      <c r="A12" s="108"/>
      <c r="B12" s="109"/>
      <c r="C12" s="11" t="s">
        <v>137</v>
      </c>
      <c r="D12" s="14" t="s">
        <v>135</v>
      </c>
      <c r="E12" s="111"/>
      <c r="F12" s="10" t="s">
        <v>135</v>
      </c>
      <c r="G12" s="11" t="s">
        <v>135</v>
      </c>
      <c r="H12" s="113"/>
      <c r="I12" s="113"/>
    </row>
    <row r="13" spans="1:9" ht="14.25" customHeight="1">
      <c r="A13" s="108">
        <v>4</v>
      </c>
      <c r="B13" s="109" t="s">
        <v>46</v>
      </c>
      <c r="C13" s="15">
        <v>1</v>
      </c>
      <c r="D13" s="32">
        <f>IF(OR(D14="3:0",D14="3:1",D14="3:2",D14="2:0",D14="2:1",D14="W",D14="w"),2,IF(OR(D14="0:3",D14="1:3",D14="2:3",D14="0:2",D14="1:2"),1,0))</f>
        <v>1</v>
      </c>
      <c r="E13" s="15">
        <v>1</v>
      </c>
      <c r="F13" s="117"/>
      <c r="G13" s="32">
        <f>IF(OR(G14="3:0",G14="3:1",G14="3:2",G14="2:0",G14="2:1",G14="W",G14="w"),2,IF(OR(G14="0:3",G14="1:3",G14="2:3",G14="0:2",G14="1:2"),1,0))</f>
        <v>2</v>
      </c>
      <c r="H13" s="112">
        <f>SUM(C13:E13,G13)</f>
        <v>5</v>
      </c>
      <c r="I13" s="113">
        <v>4</v>
      </c>
    </row>
    <row r="14" spans="1:9" ht="14.25" customHeight="1" thickBot="1">
      <c r="A14" s="108"/>
      <c r="B14" s="109"/>
      <c r="C14" s="17" t="s">
        <v>138</v>
      </c>
      <c r="D14" s="17" t="s">
        <v>138</v>
      </c>
      <c r="E14" s="17" t="s">
        <v>138</v>
      </c>
      <c r="F14" s="118"/>
      <c r="G14" s="17" t="s">
        <v>135</v>
      </c>
      <c r="H14" s="113"/>
      <c r="I14" s="113"/>
    </row>
    <row r="15" spans="1:9" ht="14.25" customHeight="1">
      <c r="A15" s="108">
        <v>5</v>
      </c>
      <c r="B15" s="109" t="s">
        <v>40</v>
      </c>
      <c r="C15" s="12">
        <v>1</v>
      </c>
      <c r="D15" s="8">
        <v>1</v>
      </c>
      <c r="E15" s="9">
        <v>1</v>
      </c>
      <c r="F15" s="32">
        <f>IF(OR(F16="3:0",F16="3:1",F16="3:2",F16="2:0",F16="2:1",F16="W",F16="w"),2,IF(OR(F16="0:3",F16="1:3",F16="2:3",F16="0:2",F16="1:2"),1,0))</f>
        <v>1</v>
      </c>
      <c r="G15" s="110"/>
      <c r="H15" s="124">
        <f>SUM(C15:F15)</f>
        <v>4</v>
      </c>
      <c r="I15" s="113">
        <v>5</v>
      </c>
    </row>
    <row r="16" spans="1:9" ht="14.25" customHeight="1" thickBot="1">
      <c r="A16" s="108"/>
      <c r="B16" s="109"/>
      <c r="C16" s="11" t="s">
        <v>138</v>
      </c>
      <c r="D16" s="10" t="s">
        <v>138</v>
      </c>
      <c r="E16" s="11" t="s">
        <v>138</v>
      </c>
      <c r="F16" s="10" t="s">
        <v>138</v>
      </c>
      <c r="G16" s="111"/>
      <c r="H16" s="125"/>
      <c r="I16" s="113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 thickBot="1">
      <c r="A18" s="123" t="s">
        <v>6</v>
      </c>
      <c r="B18" s="123"/>
      <c r="C18" s="123"/>
      <c r="D18" s="123"/>
      <c r="E18" s="123"/>
      <c r="F18" s="123"/>
      <c r="G18" s="123"/>
      <c r="H18" s="123"/>
      <c r="I18" s="123"/>
    </row>
    <row r="19" spans="1:10" ht="14.25" customHeight="1" thickBot="1">
      <c r="A19" s="3" t="s">
        <v>1</v>
      </c>
      <c r="B19" s="4" t="s">
        <v>2</v>
      </c>
      <c r="C19" s="5">
        <v>1</v>
      </c>
      <c r="D19" s="6">
        <v>2</v>
      </c>
      <c r="E19" s="5">
        <v>3</v>
      </c>
      <c r="F19" s="6">
        <v>4</v>
      </c>
      <c r="G19" s="5">
        <v>5</v>
      </c>
      <c r="H19" s="31">
        <v>6</v>
      </c>
      <c r="I19" s="6" t="s">
        <v>3</v>
      </c>
      <c r="J19" s="31" t="s">
        <v>4</v>
      </c>
    </row>
    <row r="20" spans="1:10" ht="14.25" customHeight="1">
      <c r="A20" s="119">
        <v>1</v>
      </c>
      <c r="B20" s="120" t="s">
        <v>134</v>
      </c>
      <c r="C20" s="110"/>
      <c r="D20" s="32">
        <f>IF(OR(D21="3:0",D21="3:1",D21="3:2",D21="2:0",D21="2:1",D21="W",D21="w"),2,IF(OR(D21="0:3",D21="1:3",D21="2:3",D21="0:2",D21="1:2"),1,0))</f>
        <v>2</v>
      </c>
      <c r="E20" s="32">
        <f>IF(OR(E21="3:0",E21="3:1",E21="3:2",E21="2:0",E21="2:1",E21="W",E21="w"),2,IF(OR(E21="0:3",E21="1:3",E21="2:3",E21="0:2",E21="1:2"),1,0))</f>
        <v>2</v>
      </c>
      <c r="F20" s="32">
        <f>IF(OR(F21="3:0",F21="3:1",F21="3:2",F21="2:0",F21="2:1",F21="W",F21="w"),2,IF(OR(F21="0:3",F21="1:3",F21="2:3",F21="0:2",F21="1:2"),1,0))</f>
        <v>2</v>
      </c>
      <c r="G20" s="34">
        <v>2</v>
      </c>
      <c r="H20" s="58">
        <v>2</v>
      </c>
      <c r="I20" s="114">
        <f>SUM(D20:H20)</f>
        <v>10</v>
      </c>
      <c r="J20" s="114">
        <v>1</v>
      </c>
    </row>
    <row r="21" spans="1:10" ht="14.25" customHeight="1" thickBot="1">
      <c r="A21" s="108"/>
      <c r="B21" s="109"/>
      <c r="C21" s="111"/>
      <c r="D21" s="10" t="s">
        <v>135</v>
      </c>
      <c r="E21" s="11" t="s">
        <v>136</v>
      </c>
      <c r="F21" s="11" t="s">
        <v>135</v>
      </c>
      <c r="G21" s="35" t="s">
        <v>135</v>
      </c>
      <c r="H21" s="11" t="s">
        <v>136</v>
      </c>
      <c r="I21" s="113"/>
      <c r="J21" s="113"/>
    </row>
    <row r="22" spans="1:10" ht="14.25" customHeight="1">
      <c r="A22" s="108">
        <v>2</v>
      </c>
      <c r="B22" s="109" t="s">
        <v>35</v>
      </c>
      <c r="C22" s="32">
        <f>IF(OR(C23="3:0",C23="3:1",C23="3:2",C23="2:0",C23="2:1",C23="W",C23="w"),2,IF(OR(C23="0:3",C23="1:3",C23="2:3",C23="0:2",C23="1:2"),1,0))</f>
        <v>1</v>
      </c>
      <c r="D22" s="115"/>
      <c r="E22" s="9">
        <v>2</v>
      </c>
      <c r="F22" s="32">
        <f>IF(OR(F23="3:0",F23="3:1",F23="3:2",F23="2:0",F23="2:1",F23="W",F23="w"),2,IF(OR(F23="0:3",F23="1:3",F23="2:3",F23="0:2",F23="1:2"),1,0))</f>
        <v>2</v>
      </c>
      <c r="G22" s="34">
        <v>2</v>
      </c>
      <c r="H22" s="32">
        <f>IF(OR(H23="3:0",H23="3:1",H23="3:2",H23="2:0",H23="2:1",H23="W",H23="w"),2,IF(OR(H23="0:3",H23="1:3",H23="2:3",H23="0:2",H23="1:2"),1,0))</f>
        <v>2</v>
      </c>
      <c r="I22" s="122">
        <f>SUM(C22,E22,F22,G22,H22)</f>
        <v>9</v>
      </c>
      <c r="J22" s="113">
        <v>2</v>
      </c>
    </row>
    <row r="23" spans="1:10" ht="14.25" customHeight="1" thickBot="1">
      <c r="A23" s="108"/>
      <c r="B23" s="109"/>
      <c r="C23" s="11" t="s">
        <v>138</v>
      </c>
      <c r="D23" s="116"/>
      <c r="E23" s="11" t="s">
        <v>136</v>
      </c>
      <c r="F23" s="10" t="s">
        <v>136</v>
      </c>
      <c r="G23" s="35" t="s">
        <v>135</v>
      </c>
      <c r="H23" s="11" t="s">
        <v>135</v>
      </c>
      <c r="I23" s="113"/>
      <c r="J23" s="113"/>
    </row>
    <row r="24" spans="1:10" ht="14.25" customHeight="1">
      <c r="A24" s="108">
        <v>3</v>
      </c>
      <c r="B24" s="109" t="s">
        <v>38</v>
      </c>
      <c r="C24" s="32">
        <f>IF(OR(C25="3:0",C25="3:1",C25="3:2",C25="2:0",C25="2:1",C25="W",C25="w"),2,IF(OR(C25="0:3",C25="1:3",C25="2:3",C25="0:2",C25="1:2"),1,0))</f>
        <v>1</v>
      </c>
      <c r="D24" s="13">
        <v>1</v>
      </c>
      <c r="E24" s="110"/>
      <c r="F24" s="8">
        <v>2</v>
      </c>
      <c r="G24" s="51">
        <f>IF(OR(G25="3:0",G25="3:1",G25="3:2",G25="2:0",G25="2:1",G25="W",G25="w"),2,IF(OR(G25="0:3",G25="1:3",G25="2:3",G25="0:2",G25="1:2"),1,0))</f>
        <v>2</v>
      </c>
      <c r="H24" s="32">
        <f>IF(OR(H25="3:0",H25="3:1",H25="3:2",H25="2:0",H25="2:1",H25="W",H25="w"),2,IF(OR(H25="0:3",H25="1:3",H25="2:3",H25="0:2",H25="1:2"),1,0))</f>
        <v>2</v>
      </c>
      <c r="I24" s="122">
        <f>SUM(C24,D24,F24,G24,H24)</f>
        <v>8</v>
      </c>
      <c r="J24" s="113">
        <v>3</v>
      </c>
    </row>
    <row r="25" spans="1:10" ht="14.25" customHeight="1" thickBot="1">
      <c r="A25" s="108"/>
      <c r="B25" s="109"/>
      <c r="C25" s="11" t="s">
        <v>137</v>
      </c>
      <c r="D25" s="14" t="s">
        <v>137</v>
      </c>
      <c r="E25" s="111"/>
      <c r="F25" s="10" t="s">
        <v>135</v>
      </c>
      <c r="G25" s="35" t="s">
        <v>136</v>
      </c>
      <c r="H25" s="11" t="s">
        <v>135</v>
      </c>
      <c r="I25" s="113"/>
      <c r="J25" s="113"/>
    </row>
    <row r="26" spans="1:10" ht="14.25" customHeight="1">
      <c r="A26" s="108">
        <v>4</v>
      </c>
      <c r="B26" s="109" t="s">
        <v>39</v>
      </c>
      <c r="C26" s="32">
        <f>IF(OR(C27="3:0",C27="3:1",C27="3:2",C27="2:0",C27="2:1",C27="W",C27="w"),2,IF(OR(C27="0:3",C27="1:3",C27="2:3",C27="0:2",C27="1:2"),1,0))</f>
        <v>1</v>
      </c>
      <c r="D26" s="32">
        <f>IF(OR(D27="3:0",D27="3:1",D27="3:2",D27="2:0",D27="2:1",D27="W",D27="w"),2,IF(OR(D27="0:3",D27="1:3",D27="2:3",D27="0:2",D27="1:2"),1,0))</f>
        <v>1</v>
      </c>
      <c r="E26" s="20">
        <v>1</v>
      </c>
      <c r="F26" s="117"/>
      <c r="G26" s="51">
        <f>IF(OR(G27="3:0",G27="3:1",G27="3:2",G27="2:0",G27="2:1",G27="W",G27="w"),2,IF(OR(G27="0:3",G27="1:3",G27="2:3",G27="0:2",G27="1:2"),1,0))</f>
        <v>2</v>
      </c>
      <c r="H26" s="59">
        <v>2</v>
      </c>
      <c r="I26" s="122">
        <f>SUM(C26,D26,E26,G26,H26)</f>
        <v>7</v>
      </c>
      <c r="J26" s="113">
        <v>4</v>
      </c>
    </row>
    <row r="27" spans="1:10" ht="14.25" customHeight="1" thickBot="1">
      <c r="A27" s="108"/>
      <c r="B27" s="109"/>
      <c r="C27" s="11" t="s">
        <v>138</v>
      </c>
      <c r="D27" s="18" t="s">
        <v>137</v>
      </c>
      <c r="E27" s="21" t="s">
        <v>138</v>
      </c>
      <c r="F27" s="118"/>
      <c r="G27" s="37" t="s">
        <v>140</v>
      </c>
      <c r="H27" s="11" t="s">
        <v>135</v>
      </c>
      <c r="I27" s="113"/>
      <c r="J27" s="113"/>
    </row>
    <row r="28" spans="1:10" ht="14.25" customHeight="1">
      <c r="A28" s="108">
        <v>5</v>
      </c>
      <c r="B28" s="126" t="s">
        <v>41</v>
      </c>
      <c r="C28" s="9">
        <v>1</v>
      </c>
      <c r="D28" s="9">
        <v>1</v>
      </c>
      <c r="E28" s="32">
        <f>IF(OR(E29="3:0",E29="3:1",E29="3:2",E29="2:0",E29="2:1",E29="W",E29="w"),2,IF(OR(E29="0:3",E29="1:3",E29="2:3",E29="0:2",E29="1:2"),1,0))</f>
        <v>1</v>
      </c>
      <c r="F28" s="32">
        <f>IF(OR(F29="3:0",F29="3:1",F29="3:2",F29="2:0",F29="2:1",F29="W",F29="w"),2,IF(OR(F29="0:3",F29="1:3",F29="2:3",F29="0:2",F29="1:2"),1,0))</f>
        <v>1</v>
      </c>
      <c r="G28" s="115"/>
      <c r="H28" s="32">
        <f>IF(OR(H29="3:0",H29="3:1",H29="3:2",H29="2:0",H29="2:1",H29="W",H29="w"),2,IF(OR(H29="0:3",H29="1:3",H29="2:3",H29="0:2",H29="1:2"),1,0))</f>
        <v>2</v>
      </c>
      <c r="I28" s="122">
        <f>SUM(C28:F28,H28)</f>
        <v>6</v>
      </c>
      <c r="J28" s="113">
        <v>5</v>
      </c>
    </row>
    <row r="29" spans="1:10" ht="14.25" customHeight="1" thickBot="1">
      <c r="A29" s="108"/>
      <c r="B29" s="127"/>
      <c r="C29" s="11" t="s">
        <v>138</v>
      </c>
      <c r="D29" s="11" t="s">
        <v>138</v>
      </c>
      <c r="E29" s="11" t="s">
        <v>137</v>
      </c>
      <c r="F29" s="11" t="s">
        <v>139</v>
      </c>
      <c r="G29" s="116"/>
      <c r="H29" s="11" t="s">
        <v>135</v>
      </c>
      <c r="I29" s="113"/>
      <c r="J29" s="113"/>
    </row>
    <row r="30" spans="1:10" ht="14.25" customHeight="1">
      <c r="A30" s="108">
        <v>6</v>
      </c>
      <c r="B30" s="109" t="s">
        <v>49</v>
      </c>
      <c r="C30" s="15">
        <v>1</v>
      </c>
      <c r="D30" s="32">
        <f>IF(OR(D31="3:0",D31="3:1",D31="3:2",D31="2:0",D31="2:1",D31="W",D31="w"),2,IF(OR(D31="0:3",D31="1:3",D31="2:3",D31="0:2",D31="1:2"),1,0))</f>
        <v>1</v>
      </c>
      <c r="E30" s="32">
        <f>IF(OR(E31="3:0",E31="3:1",E31="3:2",E31="2:0",E31="2:1",E31="W",E31="w"),2,IF(OR(E31="0:3",E31="1:3",E31="2:3",E31="0:2",E31="1:2"),1,0))</f>
        <v>1</v>
      </c>
      <c r="F30" s="16">
        <v>1</v>
      </c>
      <c r="G30" s="51">
        <f>IF(OR(G31="3:0",G31="3:1",G31="3:2",G31="2:0",G31="2:1",G31="W",G31="w"),2,IF(OR(G31="0:3",G31="1:3",G31="2:3",G31="0:2",G31="1:2"),1,0))</f>
        <v>1</v>
      </c>
      <c r="H30" s="148"/>
      <c r="I30" s="122">
        <f>SUM(C30:G30)</f>
        <v>5</v>
      </c>
      <c r="J30" s="113">
        <v>6</v>
      </c>
    </row>
    <row r="31" spans="1:10" ht="14.25" customHeight="1" thickBot="1">
      <c r="A31" s="128"/>
      <c r="B31" s="104"/>
      <c r="C31" s="11" t="s">
        <v>137</v>
      </c>
      <c r="D31" s="10" t="s">
        <v>138</v>
      </c>
      <c r="E31" s="11" t="s">
        <v>138</v>
      </c>
      <c r="F31" s="10" t="s">
        <v>138</v>
      </c>
      <c r="G31" s="35" t="s">
        <v>138</v>
      </c>
      <c r="H31" s="149"/>
      <c r="I31" s="125"/>
      <c r="J31" s="125"/>
    </row>
    <row r="32" spans="1:9" ht="14.25" customHeight="1">
      <c r="A32" s="22"/>
      <c r="B32" s="22"/>
      <c r="C32" s="23"/>
      <c r="D32" s="23"/>
      <c r="E32" s="23"/>
      <c r="F32" s="23"/>
      <c r="G32" s="23"/>
      <c r="H32" s="22"/>
      <c r="I32" s="22"/>
    </row>
    <row r="33" spans="1:9" ht="14.25" customHeight="1">
      <c r="A33" s="22"/>
      <c r="B33" s="22"/>
      <c r="C33" s="23"/>
      <c r="D33" s="23"/>
      <c r="E33" s="23"/>
      <c r="F33" s="23"/>
      <c r="G33" s="23"/>
      <c r="H33" s="22"/>
      <c r="I33" s="22"/>
    </row>
    <row r="34" spans="1:9" ht="14.25" customHeight="1">
      <c r="A34" s="22"/>
      <c r="B34" s="22"/>
      <c r="C34" s="25" t="s">
        <v>7</v>
      </c>
      <c r="D34" s="23"/>
      <c r="G34" s="26" t="s">
        <v>23</v>
      </c>
      <c r="H34" s="22"/>
      <c r="I34" s="22"/>
    </row>
    <row r="35" spans="1:9" ht="14.25" customHeight="1">
      <c r="A35" s="22"/>
      <c r="D35" s="23"/>
      <c r="F35" s="23"/>
      <c r="G35" s="23"/>
      <c r="H35" s="22"/>
      <c r="I35" s="22"/>
    </row>
    <row r="36" spans="1:9" ht="14.25" customHeight="1">
      <c r="A36" s="22"/>
      <c r="D36" s="23"/>
      <c r="F36" s="23"/>
      <c r="G36" s="23"/>
      <c r="H36" s="22"/>
      <c r="I36" s="22"/>
    </row>
    <row r="37" spans="1:9" ht="14.25" customHeight="1">
      <c r="A37" s="22"/>
      <c r="C37" s="25" t="s">
        <v>8</v>
      </c>
      <c r="D37" s="23"/>
      <c r="G37" s="26" t="s">
        <v>9</v>
      </c>
      <c r="H37" s="22"/>
      <c r="I37" s="22"/>
    </row>
    <row r="38" spans="1:9" ht="0.75" customHeight="1">
      <c r="A38" s="22"/>
      <c r="B38" s="22"/>
      <c r="C38" s="23"/>
      <c r="D38" s="23"/>
      <c r="E38" s="23"/>
      <c r="F38" s="23"/>
      <c r="G38" s="23"/>
      <c r="H38" s="22"/>
      <c r="I38" s="22"/>
    </row>
    <row r="43" ht="12.75" customHeight="1"/>
    <row r="44" ht="13.5" customHeight="1"/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  <row r="53" ht="12.75" customHeight="1"/>
    <row r="54" ht="13.5" customHeight="1"/>
  </sheetData>
  <sheetProtection/>
  <mergeCells count="60">
    <mergeCell ref="I7:I8"/>
    <mergeCell ref="A7:A8"/>
    <mergeCell ref="B7:B8"/>
    <mergeCell ref="C7:C8"/>
    <mergeCell ref="H7:H8"/>
    <mergeCell ref="A1:J1"/>
    <mergeCell ref="A2:J2"/>
    <mergeCell ref="A3:J3"/>
    <mergeCell ref="A5:I5"/>
    <mergeCell ref="I9:I10"/>
    <mergeCell ref="A11:A12"/>
    <mergeCell ref="B11:B12"/>
    <mergeCell ref="E11:E12"/>
    <mergeCell ref="H11:H12"/>
    <mergeCell ref="I11:I12"/>
    <mergeCell ref="A9:A10"/>
    <mergeCell ref="B9:B10"/>
    <mergeCell ref="D9:D10"/>
    <mergeCell ref="H9:H10"/>
    <mergeCell ref="H15:H16"/>
    <mergeCell ref="I15:I16"/>
    <mergeCell ref="A18:I18"/>
    <mergeCell ref="A20:A21"/>
    <mergeCell ref="B20:B21"/>
    <mergeCell ref="C20:C21"/>
    <mergeCell ref="I20:I21"/>
    <mergeCell ref="J24:J25"/>
    <mergeCell ref="J20:J21"/>
    <mergeCell ref="A13:A14"/>
    <mergeCell ref="B13:B14"/>
    <mergeCell ref="F13:F14"/>
    <mergeCell ref="H13:H14"/>
    <mergeCell ref="I13:I14"/>
    <mergeCell ref="A15:A16"/>
    <mergeCell ref="B15:B16"/>
    <mergeCell ref="G15:G16"/>
    <mergeCell ref="J28:J29"/>
    <mergeCell ref="A22:A23"/>
    <mergeCell ref="B22:B23"/>
    <mergeCell ref="D22:D23"/>
    <mergeCell ref="I22:I23"/>
    <mergeCell ref="J22:J23"/>
    <mergeCell ref="A24:A25"/>
    <mergeCell ref="B24:B25"/>
    <mergeCell ref="E24:E25"/>
    <mergeCell ref="I24:I25"/>
    <mergeCell ref="J30:J31"/>
    <mergeCell ref="A26:A27"/>
    <mergeCell ref="B26:B27"/>
    <mergeCell ref="F26:F27"/>
    <mergeCell ref="I26:I27"/>
    <mergeCell ref="J26:J27"/>
    <mergeCell ref="A28:A29"/>
    <mergeCell ref="B28:B29"/>
    <mergeCell ref="G28:G29"/>
    <mergeCell ref="I28:I29"/>
    <mergeCell ref="A30:A31"/>
    <mergeCell ref="B30:B31"/>
    <mergeCell ref="H30:H31"/>
    <mergeCell ref="I30:I31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45" zoomScalePageLayoutView="0" workbookViewId="0" topLeftCell="A1">
      <selection activeCell="A4" sqref="A4:J4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216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7.75" customHeight="1">
      <c r="A4" s="150" t="s">
        <v>177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9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</row>
    <row r="6" spans="1:10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31">
        <v>6</v>
      </c>
      <c r="I6" s="6" t="s">
        <v>3</v>
      </c>
      <c r="J6" s="31" t="s">
        <v>4</v>
      </c>
    </row>
    <row r="7" spans="1:10" ht="14.25" customHeight="1">
      <c r="A7" s="119">
        <v>1</v>
      </c>
      <c r="B7" s="120" t="s">
        <v>132</v>
      </c>
      <c r="C7" s="110"/>
      <c r="D7" s="32">
        <f>IF(OR(D8="3:0",D8="3:1",D8="3:2",D8="2:0",D8="2:1",D8="W",D8="w"),2,IF(OR(D8="0:3",D8="1:3",D8="2:3",D8="0:2",D8="1:2"),1,0))</f>
        <v>1</v>
      </c>
      <c r="E7" s="32">
        <f>IF(OR(E8="3:0",E8="3:1",E8="3:2",E8="2:0",E8="2:1",E8="W",E8="w"),2,IF(OR(E8="0:3",E8="1:3",E8="2:3",E8="0:2",E8="1:2"),1,0))</f>
        <v>1</v>
      </c>
      <c r="F7" s="141">
        <v>2</v>
      </c>
      <c r="G7" s="151">
        <v>2</v>
      </c>
      <c r="H7" s="32">
        <f>IF(OR(H8="3:0",H8="3:1",H8="3:2",H8="2:0",H8="2:1",H8="W",H8="w"),2,IF(OR(H8="0:3",H8="1:3",H8="2:3",H8="0:2",H8="1:2"),1,0))</f>
        <v>2</v>
      </c>
      <c r="I7" s="114">
        <f>SUM(D7:H7)</f>
        <v>8</v>
      </c>
      <c r="J7" s="114">
        <v>3</v>
      </c>
    </row>
    <row r="8" spans="1:10" ht="14.25" customHeight="1" thickBot="1">
      <c r="A8" s="108"/>
      <c r="B8" s="109"/>
      <c r="C8" s="111"/>
      <c r="D8" s="10" t="s">
        <v>137</v>
      </c>
      <c r="E8" s="11" t="s">
        <v>138</v>
      </c>
      <c r="F8" s="142"/>
      <c r="G8" s="152"/>
      <c r="H8" s="11" t="s">
        <v>135</v>
      </c>
      <c r="I8" s="113"/>
      <c r="J8" s="113"/>
    </row>
    <row r="9" spans="1:10" ht="14.25" customHeight="1">
      <c r="A9" s="108">
        <v>2</v>
      </c>
      <c r="B9" s="109" t="s">
        <v>134</v>
      </c>
      <c r="C9" s="32">
        <f>IF(OR(C10="3:0",C10="3:1",C10="3:2",C10="2:0",C10="2:1",C10="W",C10="w"),2,IF(OR(C10="0:3",C10="1:3",C10="2:3",C10="0:2",C10="1:2"),1,0))</f>
        <v>2</v>
      </c>
      <c r="D9" s="115"/>
      <c r="E9" s="141">
        <v>2</v>
      </c>
      <c r="F9" s="32">
        <f>IF(OR(F10="3:0",F10="3:1",F10="3:2",F10="2:0",F10="2:1",F10="W",F10="w"),2,IF(OR(F10="0:3",F10="1:3",F10="2:3",F10="0:2",F10="1:2"),1,0))</f>
        <v>2</v>
      </c>
      <c r="G9" s="32">
        <f>IF(OR(G10="3:0",G10="3:1",G10="3:2",G10="2:0",G10="2:1",G10="W",G10="w"),2,IF(OR(G10="0:3",G10="1:3",G10="2:3",G10="0:2",G10="1:2"),1,0))</f>
        <v>1</v>
      </c>
      <c r="H9" s="141">
        <v>2</v>
      </c>
      <c r="I9" s="122">
        <f>SUM(C9,E9,F9,G9,H9)</f>
        <v>9</v>
      </c>
      <c r="J9" s="113">
        <v>1</v>
      </c>
    </row>
    <row r="10" spans="1:10" ht="14.25" customHeight="1" thickBot="1">
      <c r="A10" s="108"/>
      <c r="B10" s="109"/>
      <c r="C10" s="11" t="s">
        <v>136</v>
      </c>
      <c r="D10" s="116"/>
      <c r="E10" s="142"/>
      <c r="F10" s="10" t="s">
        <v>140</v>
      </c>
      <c r="G10" s="35" t="s">
        <v>137</v>
      </c>
      <c r="H10" s="142"/>
      <c r="I10" s="113"/>
      <c r="J10" s="113"/>
    </row>
    <row r="11" spans="1:10" ht="14.25" customHeight="1">
      <c r="A11" s="108">
        <v>3</v>
      </c>
      <c r="B11" s="109" t="s">
        <v>35</v>
      </c>
      <c r="C11" s="32">
        <f>IF(OR(C12="3:0",C12="3:1",C12="3:2",C12="2:0",C12="2:1",C12="W",C12="w"),2,IF(OR(C12="0:3",C12="1:3",C12="2:3",C12="0:2",C12="1:2"),1,0))</f>
        <v>2</v>
      </c>
      <c r="D11" s="141">
        <v>1</v>
      </c>
      <c r="E11" s="110"/>
      <c r="F11" s="32">
        <f>IF(OR(F12="3:0",F12="3:1",F12="3:2",F12="2:0",F12="2:1",F12="W",F12="w"),2,IF(OR(F12="0:3",F12="1:3",F12="2:3",F12="0:2",F12="1:2"),1,0))</f>
        <v>2</v>
      </c>
      <c r="G11" s="32">
        <f>IF(OR(G12="3:0",G12="3:1",G12="3:2",G12="2:0",G12="2:1",G12="W",G12="w"),2,IF(OR(G12="0:3",G12="1:3",G12="2:3",G12="0:2",G12="1:2"),1,0))</f>
        <v>1</v>
      </c>
      <c r="H11" s="141">
        <v>2</v>
      </c>
      <c r="I11" s="122">
        <f>SUM(C11,D11,F11,G11,H11)</f>
        <v>8</v>
      </c>
      <c r="J11" s="113">
        <v>2</v>
      </c>
    </row>
    <row r="12" spans="1:10" ht="14.25" customHeight="1" thickBot="1">
      <c r="A12" s="108"/>
      <c r="B12" s="109"/>
      <c r="C12" s="11" t="s">
        <v>135</v>
      </c>
      <c r="D12" s="142"/>
      <c r="E12" s="111"/>
      <c r="F12" s="10" t="s">
        <v>140</v>
      </c>
      <c r="G12" s="35" t="s">
        <v>139</v>
      </c>
      <c r="H12" s="142"/>
      <c r="I12" s="113"/>
      <c r="J12" s="113"/>
    </row>
    <row r="13" spans="1:10" ht="14.25" customHeight="1">
      <c r="A13" s="108">
        <v>4</v>
      </c>
      <c r="B13" s="109" t="s">
        <v>133</v>
      </c>
      <c r="C13" s="141">
        <v>1</v>
      </c>
      <c r="D13" s="32">
        <f>IF(OR(D14="3:0",D14="3:1",D14="3:2",D14="2:0",D14="2:1",D14="W",D14="w"),2,IF(OR(D14="0:3",D14="1:3",D14="2:3",D14="0:2",D14="1:2"),1,0))</f>
        <v>1</v>
      </c>
      <c r="E13" s="32">
        <f>IF(OR(E14="3:0",E14="3:1",E14="3:2",E14="2:0",E14="2:1",E14="W",E14="w"),2,IF(OR(E14="0:3",E14="1:3",E14="2:3",E14="0:2",E14="1:2"),1,0))</f>
        <v>1</v>
      </c>
      <c r="F13" s="117"/>
      <c r="G13" s="141">
        <v>2</v>
      </c>
      <c r="H13" s="32">
        <f>IF(OR(H14="3:0",H14="3:1",H14="3:2",H14="2:0",H14="2:1",H14="W",H14="w"),2,IF(OR(H14="0:3",H14="1:3",H14="2:3",H14="0:2",H14="1:2"),1,0))</f>
        <v>2</v>
      </c>
      <c r="I13" s="122">
        <f>SUM(C13,D13,E13,G13,H13)</f>
        <v>7</v>
      </c>
      <c r="J13" s="113">
        <v>4</v>
      </c>
    </row>
    <row r="14" spans="1:10" ht="14.25" customHeight="1" thickBot="1">
      <c r="A14" s="108"/>
      <c r="B14" s="109"/>
      <c r="C14" s="142"/>
      <c r="D14" s="18" t="s">
        <v>139</v>
      </c>
      <c r="E14" s="21" t="s">
        <v>139</v>
      </c>
      <c r="F14" s="118"/>
      <c r="G14" s="142"/>
      <c r="H14" s="11" t="s">
        <v>140</v>
      </c>
      <c r="I14" s="113"/>
      <c r="J14" s="113"/>
    </row>
    <row r="15" spans="1:10" ht="14.25" customHeight="1">
      <c r="A15" s="108">
        <v>5</v>
      </c>
      <c r="B15" s="126" t="s">
        <v>44</v>
      </c>
      <c r="C15" s="141">
        <v>1</v>
      </c>
      <c r="D15" s="32">
        <f>IF(OR(D16="3:0",D16="3:1",D16="3:2",D16="2:0",D16="2:1",D16="W",D16="w"),2,IF(OR(D16="0:3",D16="1:3",D16="2:3",D16="0:2",D16="1:2"),1,0))</f>
        <v>2</v>
      </c>
      <c r="E15" s="32">
        <f>IF(OR(E16="3:0",E16="3:1",E16="3:2",E16="2:0",E16="2:1",E16="W",E16="w"),2,IF(OR(E16="0:3",E16="1:3",E16="2:3",E16="0:2",E16="1:2"),1,0))</f>
        <v>2</v>
      </c>
      <c r="F15" s="141">
        <v>1</v>
      </c>
      <c r="G15" s="115"/>
      <c r="H15" s="32">
        <f>IF(OR(H16="3:0",H16="3:1",H16="3:2",H16="2:0",H16="2:1",H16="W",H16="w"),2,IF(OR(H16="0:3",H16="1:3",H16="2:3",H16="0:2",H16="1:2"),1,0))</f>
        <v>1</v>
      </c>
      <c r="I15" s="122">
        <f>SUM(C15:F15,H15)</f>
        <v>7</v>
      </c>
      <c r="J15" s="113">
        <v>5</v>
      </c>
    </row>
    <row r="16" spans="1:10" ht="14.25" customHeight="1" thickBot="1">
      <c r="A16" s="108"/>
      <c r="B16" s="127"/>
      <c r="C16" s="142"/>
      <c r="D16" s="11" t="s">
        <v>136</v>
      </c>
      <c r="E16" s="11" t="s">
        <v>140</v>
      </c>
      <c r="F16" s="142"/>
      <c r="G16" s="116"/>
      <c r="H16" s="11" t="s">
        <v>139</v>
      </c>
      <c r="I16" s="113"/>
      <c r="J16" s="113"/>
    </row>
    <row r="17" spans="1:10" ht="14.25" customHeight="1">
      <c r="A17" s="108">
        <v>6</v>
      </c>
      <c r="B17" s="109" t="s">
        <v>38</v>
      </c>
      <c r="C17" s="32">
        <f>IF(OR(C18="3:0",C18="3:1",C18="3:2",C18="2:0",C18="2:1",C18="W",C18="w"),2,IF(OR(C18="0:3",C18="1:3",C18="2:3",C18="0:2",C18="1:2"),1,0))</f>
        <v>1</v>
      </c>
      <c r="D17" s="141">
        <v>1</v>
      </c>
      <c r="E17" s="141">
        <v>1</v>
      </c>
      <c r="F17" s="32">
        <f>IF(OR(F18="3:0",F18="3:1",F18="3:2",F18="2:0",F18="2:1",F18="W",F18="w"),2,IF(OR(F18="0:3",F18="1:3",F18="2:3",F18="0:2",F18="1:2"),1,0))</f>
        <v>1</v>
      </c>
      <c r="G17" s="51">
        <f>IF(OR(G18="3:0",G18="3:1",G18="3:2",G18="2:0",G18="2:1",G18="W",G18="w"),2,IF(OR(G18="0:3",G18="1:3",G18="2:3",G18="0:2",G18="1:2"),1,0))</f>
        <v>2</v>
      </c>
      <c r="H17" s="148"/>
      <c r="I17" s="122">
        <f>SUM(C17:G17)</f>
        <v>6</v>
      </c>
      <c r="J17" s="113">
        <v>6</v>
      </c>
    </row>
    <row r="18" spans="1:10" ht="14.25" customHeight="1" thickBot="1">
      <c r="A18" s="128"/>
      <c r="B18" s="104"/>
      <c r="C18" s="11" t="s">
        <v>138</v>
      </c>
      <c r="D18" s="142"/>
      <c r="E18" s="142"/>
      <c r="F18" s="10" t="s">
        <v>139</v>
      </c>
      <c r="G18" s="35" t="s">
        <v>140</v>
      </c>
      <c r="H18" s="149"/>
      <c r="I18" s="125"/>
      <c r="J18" s="125"/>
    </row>
    <row r="19" spans="1:10" ht="40.5" customHeight="1">
      <c r="A19" s="22"/>
      <c r="B19" s="22"/>
      <c r="C19" s="23"/>
      <c r="D19" s="66"/>
      <c r="E19" s="66"/>
      <c r="F19" s="23"/>
      <c r="G19" s="23"/>
      <c r="H19" s="67"/>
      <c r="I19" s="22"/>
      <c r="J19" s="22"/>
    </row>
    <row r="20" spans="1:10" ht="31.5" customHeight="1">
      <c r="A20" s="106" t="s">
        <v>178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9" ht="14.25" customHeight="1" thickBot="1">
      <c r="A21" s="22"/>
      <c r="B21" s="22"/>
      <c r="C21" s="23"/>
      <c r="D21" s="23"/>
      <c r="E21" s="23"/>
      <c r="F21" s="23"/>
      <c r="G21" s="23"/>
      <c r="H21" s="22"/>
      <c r="I21" s="22"/>
    </row>
    <row r="22" spans="1:9" ht="14.25" customHeight="1" thickBot="1">
      <c r="A22" s="3" t="s">
        <v>1</v>
      </c>
      <c r="B22" s="4" t="s">
        <v>2</v>
      </c>
      <c r="C22" s="5">
        <v>1</v>
      </c>
      <c r="D22" s="6">
        <v>2</v>
      </c>
      <c r="E22" s="5">
        <v>3</v>
      </c>
      <c r="F22" s="6">
        <v>4</v>
      </c>
      <c r="G22" s="5">
        <v>5</v>
      </c>
      <c r="H22" s="5" t="s">
        <v>3</v>
      </c>
      <c r="I22" s="7" t="s">
        <v>4</v>
      </c>
    </row>
    <row r="23" spans="1:9" ht="14.25" customHeight="1">
      <c r="A23" s="119">
        <v>1</v>
      </c>
      <c r="B23" s="120" t="s">
        <v>46</v>
      </c>
      <c r="C23" s="110"/>
      <c r="D23" s="141">
        <v>2</v>
      </c>
      <c r="E23" s="32">
        <f>IF(OR(E24="3:0",E24="3:1",E24="3:2",E24="2:0",E24="2:1",E24="W",E24="w"),2,IF(OR(E24="0:3",E24="1:3",E24="2:3",E24="0:2",E24="1:2"),1,0))</f>
        <v>2</v>
      </c>
      <c r="F23" s="32">
        <f>IF(OR(F24="3:0",F24="3:1",F24="3:2",F24="2:0",F24="2:1",F24="W",F24="w"),2,IF(OR(F24="0:3",F24="1:3",F24="2:3",F24="0:2",F24="1:2"),1,0))</f>
        <v>2</v>
      </c>
      <c r="G23" s="32">
        <f>IF(OR(G24="3:0",G24="3:1",G24="3:2",G24="2:0",G24="2:1",G24="W",G24="w"),2,IF(OR(G24="0:3",G24="1:3",G24="2:3",G24="0:2",G24="1:2"),1,0))</f>
        <v>2</v>
      </c>
      <c r="H23" s="121">
        <f>SUM(D23:G23)</f>
        <v>8</v>
      </c>
      <c r="I23" s="114">
        <v>7</v>
      </c>
    </row>
    <row r="24" spans="1:9" ht="14.25" customHeight="1" thickBot="1">
      <c r="A24" s="108"/>
      <c r="B24" s="109"/>
      <c r="C24" s="111"/>
      <c r="D24" s="142"/>
      <c r="E24" s="11" t="s">
        <v>136</v>
      </c>
      <c r="F24" s="10" t="s">
        <v>135</v>
      </c>
      <c r="G24" s="11" t="s">
        <v>135</v>
      </c>
      <c r="H24" s="113"/>
      <c r="I24" s="113"/>
    </row>
    <row r="25" spans="1:9" ht="14.25" customHeight="1">
      <c r="A25" s="108">
        <v>2</v>
      </c>
      <c r="B25" s="109" t="s">
        <v>40</v>
      </c>
      <c r="C25" s="141">
        <v>1</v>
      </c>
      <c r="D25" s="115"/>
      <c r="E25" s="32">
        <f>IF(OR(E26="3:0",E26="3:1",E26="3:2",E26="2:0",E26="2:1",E26="W",E26="w"),2,IF(OR(E26="0:3",E26="1:3",E26="2:3",E26="0:2",E26="1:2"),1,0))</f>
        <v>1</v>
      </c>
      <c r="F25" s="32">
        <f>IF(OR(F26="3:0",F26="3:1",F26="3:2",F26="2:0",F26="2:1",F26="W",F26="w"),2,IF(OR(F26="0:3",F26="1:3",F26="2:3",F26="0:2",F26="1:2"),1,0))</f>
        <v>2</v>
      </c>
      <c r="G25" s="32">
        <f>IF(OR(G26="3:0",G26="3:1",G26="3:2",G26="2:0",G26="2:1",G26="W",G26="w"),2,IF(OR(G26="0:3",G26="1:3",G26="2:3",G26="0:2",G26="1:2"),1,0))</f>
        <v>2</v>
      </c>
      <c r="H25" s="112">
        <f>SUM(E25:G25,C25)</f>
        <v>6</v>
      </c>
      <c r="I25" s="113">
        <v>9</v>
      </c>
    </row>
    <row r="26" spans="1:9" ht="14.25" customHeight="1" thickBot="1">
      <c r="A26" s="108"/>
      <c r="B26" s="109"/>
      <c r="C26" s="142"/>
      <c r="D26" s="116"/>
      <c r="E26" s="11" t="s">
        <v>138</v>
      </c>
      <c r="F26" s="10" t="s">
        <v>135</v>
      </c>
      <c r="G26" s="11" t="s">
        <v>135</v>
      </c>
      <c r="H26" s="113"/>
      <c r="I26" s="113"/>
    </row>
    <row r="27" spans="1:9" ht="14.25" customHeight="1">
      <c r="A27" s="108">
        <v>3</v>
      </c>
      <c r="B27" s="109" t="s">
        <v>39</v>
      </c>
      <c r="C27" s="32">
        <f>IF(OR(C28="3:0",C28="3:1",C28="3:2",C28="2:0",C28="2:1",C28="W",C28="w"),2,IF(OR(C28="0:3",C28="1:3",C28="2:3",C28="0:2",C28="1:2"),1,0))</f>
        <v>1</v>
      </c>
      <c r="D27" s="32">
        <f>IF(OR(D28="3:0",D28="3:1",D28="3:2",D28="2:0",D28="2:1",D28="W",D28="w"),2,IF(OR(D28="0:3",D28="1:3",D28="2:3",D28="0:2",D28="1:2"),1,0))</f>
        <v>2</v>
      </c>
      <c r="E27" s="110"/>
      <c r="F27" s="141">
        <v>2</v>
      </c>
      <c r="G27" s="141">
        <v>2</v>
      </c>
      <c r="H27" s="112">
        <f>SUM(F27:G27,D27,C27)</f>
        <v>7</v>
      </c>
      <c r="I27" s="113">
        <v>8</v>
      </c>
    </row>
    <row r="28" spans="1:9" ht="14.25" customHeight="1" thickBot="1">
      <c r="A28" s="108"/>
      <c r="B28" s="109"/>
      <c r="C28" s="11" t="s">
        <v>137</v>
      </c>
      <c r="D28" s="14" t="s">
        <v>135</v>
      </c>
      <c r="E28" s="111"/>
      <c r="F28" s="142"/>
      <c r="G28" s="142"/>
      <c r="H28" s="113"/>
      <c r="I28" s="113"/>
    </row>
    <row r="29" spans="1:9" ht="14.25" customHeight="1">
      <c r="A29" s="108">
        <v>4</v>
      </c>
      <c r="B29" s="109" t="s">
        <v>41</v>
      </c>
      <c r="C29" s="32">
        <f>IF(OR(C30="3:0",C30="3:1",C30="3:2",C30="2:0",C30="2:1",C30="W",C30="w"),2,IF(OR(C30="0:3",C30="1:3",C30="2:3",C30="0:2",C30="1:2"),1,0))</f>
        <v>1</v>
      </c>
      <c r="D29" s="32">
        <f>IF(OR(D30="3:0",D30="3:1",D30="3:2",D30="2:0",D30="2:1",D30="W",D30="w"),2,IF(OR(D30="0:3",D30="1:3",D30="2:3",D30="0:2",D30="1:2"),1,0))</f>
        <v>1</v>
      </c>
      <c r="E29" s="141">
        <v>1</v>
      </c>
      <c r="F29" s="117"/>
      <c r="G29" s="141">
        <v>2</v>
      </c>
      <c r="H29" s="112">
        <f>SUM(C29:E29,G29)</f>
        <v>5</v>
      </c>
      <c r="I29" s="113">
        <v>10</v>
      </c>
    </row>
    <row r="30" spans="1:9" ht="14.25" customHeight="1" thickBot="1">
      <c r="A30" s="108"/>
      <c r="B30" s="109"/>
      <c r="C30" s="17" t="s">
        <v>138</v>
      </c>
      <c r="D30" s="17" t="s">
        <v>138</v>
      </c>
      <c r="E30" s="142"/>
      <c r="F30" s="118"/>
      <c r="G30" s="142"/>
      <c r="H30" s="113"/>
      <c r="I30" s="113"/>
    </row>
    <row r="31" spans="1:9" ht="14.25" customHeight="1">
      <c r="A31" s="108">
        <v>5</v>
      </c>
      <c r="B31" s="109" t="s">
        <v>49</v>
      </c>
      <c r="C31" s="32">
        <f>IF(OR(C32="3:0",C32="3:1",C32="3:2",C32="2:0",C32="2:1",C32="W",C32="w"),2,IF(OR(C32="0:3",C32="1:3",C32="2:3",C32="0:2",C32="1:2"),1,0))</f>
        <v>1</v>
      </c>
      <c r="D31" s="32">
        <f>IF(OR(D32="3:0",D32="3:1",D32="3:2",D32="2:0",D32="2:1",D32="W",D32="w"),2,IF(OR(D32="0:3",D32="1:3",D32="2:3",D32="0:2",D32="1:2"),1,0))</f>
        <v>1</v>
      </c>
      <c r="E31" s="141">
        <v>1</v>
      </c>
      <c r="F31" s="141">
        <v>1</v>
      </c>
      <c r="G31" s="110"/>
      <c r="H31" s="124">
        <f>SUM(C31:F31)</f>
        <v>4</v>
      </c>
      <c r="I31" s="113">
        <v>11</v>
      </c>
    </row>
    <row r="32" spans="1:9" ht="14.25" customHeight="1" thickBot="1">
      <c r="A32" s="108"/>
      <c r="B32" s="109"/>
      <c r="C32" s="11" t="s">
        <v>138</v>
      </c>
      <c r="D32" s="10" t="s">
        <v>138</v>
      </c>
      <c r="E32" s="142"/>
      <c r="F32" s="142"/>
      <c r="G32" s="111"/>
      <c r="H32" s="125"/>
      <c r="I32" s="113"/>
    </row>
    <row r="33" spans="1:9" ht="14.25" customHeight="1">
      <c r="A33" s="22"/>
      <c r="B33" s="22"/>
      <c r="C33" s="23"/>
      <c r="D33" s="23"/>
      <c r="E33" s="23"/>
      <c r="F33" s="23"/>
      <c r="G33" s="24"/>
      <c r="H33" s="22"/>
      <c r="I33" s="22"/>
    </row>
    <row r="34" spans="1:9" ht="14.25" customHeight="1">
      <c r="A34" s="22"/>
      <c r="B34" s="22"/>
      <c r="C34" s="23"/>
      <c r="D34" s="23"/>
      <c r="E34" s="23"/>
      <c r="F34" s="23"/>
      <c r="G34" s="23"/>
      <c r="H34" s="22"/>
      <c r="I34" s="22"/>
    </row>
    <row r="35" spans="1:9" ht="14.25" customHeight="1">
      <c r="A35" s="22"/>
      <c r="B35" s="22"/>
      <c r="C35" s="25" t="s">
        <v>7</v>
      </c>
      <c r="D35" s="23"/>
      <c r="G35" s="26" t="s">
        <v>23</v>
      </c>
      <c r="H35" s="22"/>
      <c r="I35" s="22"/>
    </row>
    <row r="36" spans="1:9" ht="14.25" customHeight="1">
      <c r="A36" s="22"/>
      <c r="D36" s="23"/>
      <c r="F36" s="23"/>
      <c r="G36" s="23"/>
      <c r="H36" s="22"/>
      <c r="I36" s="22"/>
    </row>
    <row r="37" spans="1:9" ht="14.25" customHeight="1">
      <c r="A37" s="22"/>
      <c r="D37" s="23"/>
      <c r="F37" s="23"/>
      <c r="G37" s="23"/>
      <c r="H37" s="22"/>
      <c r="I37" s="22"/>
    </row>
    <row r="38" spans="1:9" ht="14.25" customHeight="1">
      <c r="A38" s="22"/>
      <c r="C38" s="25" t="s">
        <v>8</v>
      </c>
      <c r="D38" s="23"/>
      <c r="G38" s="26" t="s">
        <v>9</v>
      </c>
      <c r="H38" s="22"/>
      <c r="I38" s="22"/>
    </row>
    <row r="39" spans="1:9" ht="0.75" customHeight="1">
      <c r="A39" s="22"/>
      <c r="B39" s="22"/>
      <c r="C39" s="23"/>
      <c r="D39" s="23"/>
      <c r="E39" s="23"/>
      <c r="F39" s="23"/>
      <c r="G39" s="23"/>
      <c r="H39" s="22"/>
      <c r="I39" s="22"/>
    </row>
    <row r="52" ht="12.75" customHeight="1"/>
    <row r="53" ht="13.5" customHeight="1"/>
    <row r="54" ht="12.75" customHeight="1"/>
    <row r="55" ht="13.5" customHeight="1"/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</sheetData>
  <sheetProtection/>
  <mergeCells count="81">
    <mergeCell ref="I29:I30"/>
    <mergeCell ref="A23:A24"/>
    <mergeCell ref="A31:A32"/>
    <mergeCell ref="B31:B32"/>
    <mergeCell ref="G31:G32"/>
    <mergeCell ref="H31:H32"/>
    <mergeCell ref="I31:I32"/>
    <mergeCell ref="F31:F32"/>
    <mergeCell ref="E31:E32"/>
    <mergeCell ref="G29:G30"/>
    <mergeCell ref="A27:A28"/>
    <mergeCell ref="B27:B28"/>
    <mergeCell ref="E27:E28"/>
    <mergeCell ref="A29:A30"/>
    <mergeCell ref="B29:B30"/>
    <mergeCell ref="F29:F30"/>
    <mergeCell ref="A25:A26"/>
    <mergeCell ref="B25:B26"/>
    <mergeCell ref="D25:D26"/>
    <mergeCell ref="H25:H26"/>
    <mergeCell ref="C25:C26"/>
    <mergeCell ref="B23:B24"/>
    <mergeCell ref="C23:C24"/>
    <mergeCell ref="H23:H24"/>
    <mergeCell ref="I23:I24"/>
    <mergeCell ref="E29:E30"/>
    <mergeCell ref="J15:J16"/>
    <mergeCell ref="I17:I18"/>
    <mergeCell ref="J17:J18"/>
    <mergeCell ref="I15:I16"/>
    <mergeCell ref="I25:I26"/>
    <mergeCell ref="A20:J20"/>
    <mergeCell ref="H27:H28"/>
    <mergeCell ref="I27:I28"/>
    <mergeCell ref="H29:H30"/>
    <mergeCell ref="H17:H18"/>
    <mergeCell ref="G27:G28"/>
    <mergeCell ref="F27:F28"/>
    <mergeCell ref="D23:D24"/>
    <mergeCell ref="A17:A18"/>
    <mergeCell ref="B17:B18"/>
    <mergeCell ref="D17:D18"/>
    <mergeCell ref="E17:E18"/>
    <mergeCell ref="I11:I12"/>
    <mergeCell ref="A15:A16"/>
    <mergeCell ref="B15:B16"/>
    <mergeCell ref="C15:C16"/>
    <mergeCell ref="F15:F16"/>
    <mergeCell ref="G15:G16"/>
    <mergeCell ref="B11:B12"/>
    <mergeCell ref="D11:D12"/>
    <mergeCell ref="E11:E12"/>
    <mergeCell ref="H11:H12"/>
    <mergeCell ref="G7:G8"/>
    <mergeCell ref="J11:J12"/>
    <mergeCell ref="A13:A14"/>
    <mergeCell ref="B13:B14"/>
    <mergeCell ref="C13:C14"/>
    <mergeCell ref="F13:F14"/>
    <mergeCell ref="G13:G14"/>
    <mergeCell ref="I13:I14"/>
    <mergeCell ref="J13:J14"/>
    <mergeCell ref="A11:A12"/>
    <mergeCell ref="A7:A8"/>
    <mergeCell ref="B7:B8"/>
    <mergeCell ref="C7:C8"/>
    <mergeCell ref="F7:F8"/>
    <mergeCell ref="A5:I5"/>
    <mergeCell ref="I7:I8"/>
    <mergeCell ref="J7:J8"/>
    <mergeCell ref="A9:A10"/>
    <mergeCell ref="B9:B10"/>
    <mergeCell ref="D9:D10"/>
    <mergeCell ref="E9:E10"/>
    <mergeCell ref="H9:H10"/>
    <mergeCell ref="I9:I10"/>
    <mergeCell ref="J9:J10"/>
    <mergeCell ref="A1:J1"/>
    <mergeCell ref="A2:J2"/>
    <mergeCell ref="A3:J3"/>
    <mergeCell ref="A4:J4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45" zoomScalePageLayoutView="0" workbookViewId="0" topLeftCell="A1">
      <selection activeCell="F8" sqref="F8:G8"/>
    </sheetView>
  </sheetViews>
  <sheetFormatPr defaultColWidth="9.00390625" defaultRowHeight="12.75"/>
  <cols>
    <col min="1" max="1" width="3.375" style="1" customWidth="1"/>
    <col min="2" max="2" width="13.125" style="1" customWidth="1"/>
    <col min="3" max="3" width="8.75390625" style="1" customWidth="1"/>
    <col min="4" max="4" width="12.25390625" style="1" customWidth="1"/>
    <col min="5" max="5" width="8.75390625" style="1" customWidth="1"/>
    <col min="6" max="6" width="11.875" style="1" customWidth="1"/>
    <col min="7" max="7" width="8.75390625" style="1" customWidth="1"/>
    <col min="8" max="8" width="12.625" style="1" customWidth="1"/>
    <col min="9" max="9" width="8.75390625" style="1" customWidth="1"/>
    <col min="10" max="10" width="4.253906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166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0">
        <v>1</v>
      </c>
      <c r="B5" s="157" t="s">
        <v>192</v>
      </c>
      <c r="C5" s="157"/>
      <c r="D5" s="60"/>
      <c r="E5" s="60"/>
      <c r="F5" s="60"/>
      <c r="G5" s="60"/>
      <c r="H5" s="60"/>
      <c r="I5" s="60"/>
      <c r="J5" s="60"/>
    </row>
    <row r="6" spans="1:10" ht="12.75" customHeight="1">
      <c r="A6" s="60"/>
      <c r="B6" s="61"/>
      <c r="C6" s="62">
        <v>1</v>
      </c>
      <c r="D6" s="157" t="s">
        <v>192</v>
      </c>
      <c r="E6" s="157"/>
      <c r="F6" s="60"/>
      <c r="G6" s="60"/>
      <c r="H6" s="60"/>
      <c r="I6" s="60"/>
      <c r="J6" s="60"/>
    </row>
    <row r="7" spans="1:10" ht="12.75" customHeight="1">
      <c r="A7" s="60">
        <v>8</v>
      </c>
      <c r="B7" s="157" t="s">
        <v>190</v>
      </c>
      <c r="C7" s="159"/>
      <c r="D7" s="61"/>
      <c r="E7" s="63"/>
      <c r="F7" s="60"/>
      <c r="G7" s="60"/>
      <c r="H7" s="60"/>
      <c r="I7" s="60"/>
      <c r="J7" s="60"/>
    </row>
    <row r="8" spans="1:10" ht="12.75" customHeight="1">
      <c r="A8" s="60"/>
      <c r="B8" s="60"/>
      <c r="C8" s="60"/>
      <c r="D8" s="64"/>
      <c r="E8" s="160">
        <v>5</v>
      </c>
      <c r="F8" s="157" t="s">
        <v>192</v>
      </c>
      <c r="G8" s="157"/>
      <c r="H8" s="60"/>
      <c r="I8" s="60"/>
      <c r="J8" s="60"/>
    </row>
    <row r="9" spans="1:10" ht="12.75" customHeight="1">
      <c r="A9" s="60">
        <v>5</v>
      </c>
      <c r="B9" s="157" t="s">
        <v>191</v>
      </c>
      <c r="C9" s="157"/>
      <c r="D9" s="64"/>
      <c r="E9" s="160"/>
      <c r="F9" s="61"/>
      <c r="G9" s="63"/>
      <c r="H9" s="60"/>
      <c r="I9" s="60"/>
      <c r="J9" s="60"/>
    </row>
    <row r="10" spans="1:10" ht="12.75" customHeight="1">
      <c r="A10" s="60"/>
      <c r="B10" s="61"/>
      <c r="C10" s="62">
        <v>2</v>
      </c>
      <c r="D10" s="157" t="s">
        <v>189</v>
      </c>
      <c r="E10" s="159"/>
      <c r="F10" s="64"/>
      <c r="G10" s="65"/>
      <c r="H10" s="60"/>
      <c r="I10" s="60"/>
      <c r="J10" s="60"/>
    </row>
    <row r="11" spans="1:10" ht="12.75" customHeight="1">
      <c r="A11" s="60">
        <v>4</v>
      </c>
      <c r="B11" s="157" t="s">
        <v>193</v>
      </c>
      <c r="C11" s="159"/>
      <c r="D11" s="60"/>
      <c r="E11" s="60"/>
      <c r="F11" s="64"/>
      <c r="G11" s="65"/>
      <c r="H11" s="60"/>
      <c r="I11" s="60"/>
      <c r="J11" s="60"/>
    </row>
    <row r="12" spans="1:10" ht="12.75" customHeight="1">
      <c r="A12" s="60"/>
      <c r="B12" s="60"/>
      <c r="C12" s="60"/>
      <c r="D12" s="60"/>
      <c r="E12" s="60"/>
      <c r="F12" s="64"/>
      <c r="G12" s="160">
        <v>7</v>
      </c>
      <c r="H12" s="157" t="s">
        <v>192</v>
      </c>
      <c r="I12" s="157"/>
      <c r="J12" s="60" t="s">
        <v>167</v>
      </c>
    </row>
    <row r="13" spans="1:10" ht="12.75" customHeight="1">
      <c r="A13" s="60">
        <v>3</v>
      </c>
      <c r="B13" s="157" t="s">
        <v>185</v>
      </c>
      <c r="C13" s="157"/>
      <c r="D13" s="60"/>
      <c r="E13" s="60"/>
      <c r="F13" s="64"/>
      <c r="G13" s="160"/>
      <c r="H13" s="64"/>
      <c r="I13" s="64"/>
      <c r="J13" s="60"/>
    </row>
    <row r="14" spans="1:10" ht="12.75" customHeight="1">
      <c r="A14" s="60"/>
      <c r="B14" s="61"/>
      <c r="C14" s="62">
        <v>3</v>
      </c>
      <c r="D14" s="157" t="s">
        <v>185</v>
      </c>
      <c r="E14" s="157"/>
      <c r="F14" s="64"/>
      <c r="G14" s="65"/>
      <c r="H14" s="60"/>
      <c r="I14" s="60"/>
      <c r="J14" s="60"/>
    </row>
    <row r="15" spans="1:10" ht="12.75" customHeight="1">
      <c r="A15" s="60">
        <v>6</v>
      </c>
      <c r="B15" s="157" t="s">
        <v>186</v>
      </c>
      <c r="C15" s="159"/>
      <c r="D15" s="61"/>
      <c r="E15" s="63"/>
      <c r="F15" s="64"/>
      <c r="G15" s="65"/>
      <c r="H15" s="60"/>
      <c r="I15" s="60"/>
      <c r="J15" s="60"/>
    </row>
    <row r="16" spans="1:10" ht="12.75" customHeight="1">
      <c r="A16" s="60"/>
      <c r="B16" s="60"/>
      <c r="C16" s="60"/>
      <c r="D16" s="64"/>
      <c r="E16" s="160">
        <v>6</v>
      </c>
      <c r="F16" s="157" t="s">
        <v>201</v>
      </c>
      <c r="G16" s="159"/>
      <c r="H16" s="60"/>
      <c r="I16" s="60"/>
      <c r="J16" s="60"/>
    </row>
    <row r="17" spans="1:10" ht="12.75" customHeight="1">
      <c r="A17" s="60">
        <v>7</v>
      </c>
      <c r="B17" s="157" t="s">
        <v>187</v>
      </c>
      <c r="C17" s="157"/>
      <c r="D17" s="64"/>
      <c r="E17" s="160"/>
      <c r="F17" s="60"/>
      <c r="G17" s="60"/>
      <c r="H17" s="157" t="s">
        <v>188</v>
      </c>
      <c r="I17" s="157"/>
      <c r="J17" s="60" t="s">
        <v>168</v>
      </c>
    </row>
    <row r="18" spans="1:10" ht="12.75" customHeight="1">
      <c r="A18" s="60"/>
      <c r="B18" s="61"/>
      <c r="C18" s="62">
        <v>4</v>
      </c>
      <c r="D18" s="157" t="s">
        <v>188</v>
      </c>
      <c r="E18" s="159"/>
      <c r="F18" s="60"/>
      <c r="G18" s="60"/>
      <c r="H18" s="60"/>
      <c r="I18" s="60"/>
      <c r="J18" s="60"/>
    </row>
    <row r="19" spans="1:10" ht="12.75" customHeight="1">
      <c r="A19" s="60">
        <v>2</v>
      </c>
      <c r="B19" s="157" t="s">
        <v>188</v>
      </c>
      <c r="C19" s="159"/>
      <c r="D19" s="60"/>
      <c r="E19" s="60"/>
      <c r="F19" s="60"/>
      <c r="G19" s="60"/>
      <c r="H19" s="60"/>
      <c r="I19" s="60"/>
      <c r="J19" s="60"/>
    </row>
    <row r="20" spans="1:10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>
        <v>-6</v>
      </c>
      <c r="D23" s="157" t="s">
        <v>185</v>
      </c>
      <c r="E23" s="157"/>
      <c r="F23" s="60"/>
      <c r="G23" s="60"/>
      <c r="H23" s="60"/>
      <c r="I23" s="60"/>
      <c r="J23" s="60"/>
    </row>
    <row r="24" spans="1:10" ht="12.75" customHeight="1">
      <c r="A24" s="60">
        <v>-1</v>
      </c>
      <c r="B24" s="157" t="s">
        <v>190</v>
      </c>
      <c r="C24" s="157"/>
      <c r="D24" s="61"/>
      <c r="E24" s="62">
        <v>10</v>
      </c>
      <c r="F24" s="157" t="s">
        <v>185</v>
      </c>
      <c r="G24" s="157"/>
      <c r="H24" s="60"/>
      <c r="I24" s="60"/>
      <c r="J24" s="60"/>
    </row>
    <row r="25" spans="1:10" ht="12.75" customHeight="1">
      <c r="A25" s="60"/>
      <c r="B25" s="61"/>
      <c r="C25" s="62">
        <v>8</v>
      </c>
      <c r="D25" s="157" t="s">
        <v>191</v>
      </c>
      <c r="E25" s="159"/>
      <c r="F25" s="61"/>
      <c r="G25" s="63"/>
      <c r="H25" s="60"/>
      <c r="I25" s="60"/>
      <c r="J25" s="60"/>
    </row>
    <row r="26" spans="1:10" ht="12.75" customHeight="1">
      <c r="A26" s="60">
        <v>-2</v>
      </c>
      <c r="B26" s="157" t="s">
        <v>191</v>
      </c>
      <c r="C26" s="159"/>
      <c r="D26" s="60"/>
      <c r="E26" s="60"/>
      <c r="F26" s="64"/>
      <c r="G26" s="160">
        <v>12</v>
      </c>
      <c r="H26" s="157" t="s">
        <v>189</v>
      </c>
      <c r="I26" s="157"/>
      <c r="J26" s="60" t="s">
        <v>169</v>
      </c>
    </row>
    <row r="27" spans="1:10" ht="12.75" customHeight="1">
      <c r="A27" s="60"/>
      <c r="B27" s="60"/>
      <c r="C27" s="60">
        <v>-5</v>
      </c>
      <c r="D27" s="157" t="s">
        <v>189</v>
      </c>
      <c r="E27" s="157"/>
      <c r="F27" s="64"/>
      <c r="G27" s="160"/>
      <c r="H27" s="64"/>
      <c r="I27" s="64"/>
      <c r="J27" s="60"/>
    </row>
    <row r="28" spans="1:10" ht="12.75" customHeight="1">
      <c r="A28" s="60">
        <v>-3</v>
      </c>
      <c r="B28" s="157" t="s">
        <v>186</v>
      </c>
      <c r="C28" s="157"/>
      <c r="D28" s="61"/>
      <c r="E28" s="62">
        <v>11</v>
      </c>
      <c r="F28" s="157" t="s">
        <v>189</v>
      </c>
      <c r="G28" s="159"/>
      <c r="H28" s="60"/>
      <c r="I28" s="60"/>
      <c r="J28" s="60"/>
    </row>
    <row r="29" spans="1:10" ht="12.75" customHeight="1">
      <c r="A29" s="60"/>
      <c r="B29" s="61"/>
      <c r="C29" s="62">
        <v>9</v>
      </c>
      <c r="D29" s="157" t="s">
        <v>186</v>
      </c>
      <c r="E29" s="159"/>
      <c r="F29" s="60"/>
      <c r="G29" s="60"/>
      <c r="H29" s="157" t="s">
        <v>185</v>
      </c>
      <c r="I29" s="157"/>
      <c r="J29" s="60" t="s">
        <v>170</v>
      </c>
    </row>
    <row r="30" spans="1:10" ht="12.75" customHeight="1">
      <c r="A30" s="60">
        <v>-4</v>
      </c>
      <c r="B30" s="157" t="s">
        <v>187</v>
      </c>
      <c r="C30" s="159"/>
      <c r="D30" s="60"/>
      <c r="E30" s="60"/>
      <c r="F30" s="60"/>
      <c r="G30" s="60"/>
      <c r="H30" s="60"/>
      <c r="I30" s="60"/>
      <c r="J30" s="60"/>
    </row>
    <row r="31" spans="1:10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.75" customHeight="1">
      <c r="A33" s="60"/>
      <c r="B33" s="60"/>
      <c r="C33" s="60"/>
      <c r="D33" s="60"/>
      <c r="E33" s="60">
        <v>-10</v>
      </c>
      <c r="F33" s="157" t="s">
        <v>191</v>
      </c>
      <c r="G33" s="157"/>
      <c r="H33" s="60"/>
      <c r="I33" s="60"/>
      <c r="J33" s="60"/>
    </row>
    <row r="34" spans="1:10" ht="12.75" customHeight="1">
      <c r="A34" s="60"/>
      <c r="B34" s="60"/>
      <c r="C34" s="60"/>
      <c r="D34" s="60"/>
      <c r="E34" s="60"/>
      <c r="F34" s="61"/>
      <c r="G34" s="62">
        <v>13</v>
      </c>
      <c r="H34" s="157" t="s">
        <v>191</v>
      </c>
      <c r="I34" s="157"/>
      <c r="J34" s="60" t="s">
        <v>171</v>
      </c>
    </row>
    <row r="35" spans="1:10" ht="12.75" customHeight="1">
      <c r="A35" s="60"/>
      <c r="B35" s="60"/>
      <c r="C35" s="60"/>
      <c r="D35" s="60"/>
      <c r="E35" s="60">
        <v>-11</v>
      </c>
      <c r="F35" s="157" t="s">
        <v>186</v>
      </c>
      <c r="G35" s="159"/>
      <c r="H35" s="64"/>
      <c r="I35" s="64"/>
      <c r="J35" s="60"/>
    </row>
    <row r="36" spans="1:10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2.75" customHeight="1">
      <c r="A37" s="60"/>
      <c r="B37" s="60"/>
      <c r="C37" s="60"/>
      <c r="D37" s="60"/>
      <c r="E37" s="60"/>
      <c r="F37" s="60"/>
      <c r="G37" s="60"/>
      <c r="H37" s="157" t="s">
        <v>186</v>
      </c>
      <c r="I37" s="157"/>
      <c r="J37" s="60" t="s">
        <v>172</v>
      </c>
    </row>
    <row r="38" spans="1:10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2.75" customHeight="1">
      <c r="A39" s="60"/>
      <c r="B39" s="60"/>
      <c r="C39" s="60"/>
      <c r="D39" s="60"/>
      <c r="E39" s="60">
        <v>-8</v>
      </c>
      <c r="F39" s="157"/>
      <c r="G39" s="157"/>
      <c r="H39" s="60"/>
      <c r="I39" s="60"/>
      <c r="J39" s="60"/>
    </row>
    <row r="40" spans="1:10" ht="12.75" customHeight="1">
      <c r="A40" s="60"/>
      <c r="B40" s="60"/>
      <c r="C40" s="60"/>
      <c r="D40" s="60"/>
      <c r="E40" s="60"/>
      <c r="F40" s="64"/>
      <c r="G40" s="62">
        <v>14</v>
      </c>
      <c r="H40" s="158"/>
      <c r="I40" s="157"/>
      <c r="J40" s="60" t="s">
        <v>173</v>
      </c>
    </row>
    <row r="41" spans="1:10" ht="12.75" customHeight="1">
      <c r="A41" s="60"/>
      <c r="B41" s="60"/>
      <c r="C41" s="60"/>
      <c r="D41" s="60"/>
      <c r="E41" s="60">
        <v>-9</v>
      </c>
      <c r="F41" s="157"/>
      <c r="G41" s="159"/>
      <c r="H41" s="64"/>
      <c r="I41" s="64"/>
      <c r="J41" s="60"/>
    </row>
    <row r="42" spans="1:10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 customHeight="1">
      <c r="A43" s="60"/>
      <c r="B43" s="60"/>
      <c r="C43" s="60"/>
      <c r="D43" s="60"/>
      <c r="E43" s="60"/>
      <c r="F43" s="60"/>
      <c r="G43" s="60"/>
      <c r="H43" s="157"/>
      <c r="I43" s="157"/>
      <c r="J43" s="60" t="s">
        <v>174</v>
      </c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2"/>
      <c r="B45" s="22"/>
      <c r="C45" s="23"/>
      <c r="D45" s="23"/>
      <c r="E45" s="23"/>
      <c r="F45" s="23"/>
      <c r="G45" s="23"/>
      <c r="H45" s="22"/>
      <c r="I45" s="22"/>
    </row>
    <row r="46" spans="1:9" ht="14.25" customHeight="1">
      <c r="A46" s="22"/>
      <c r="B46" s="22"/>
      <c r="C46" s="23"/>
      <c r="D46" s="23"/>
      <c r="E46" s="23"/>
      <c r="F46" s="23"/>
      <c r="G46" s="23"/>
      <c r="H46" s="22"/>
      <c r="I46" s="22"/>
    </row>
    <row r="47" spans="1:9" ht="14.25" customHeight="1">
      <c r="A47" s="22"/>
      <c r="B47" s="22"/>
      <c r="C47" s="25" t="s">
        <v>7</v>
      </c>
      <c r="D47" s="23"/>
      <c r="G47" s="26" t="s">
        <v>23</v>
      </c>
      <c r="H47" s="22"/>
      <c r="I47" s="22"/>
    </row>
    <row r="48" spans="1:9" ht="14.25" customHeight="1">
      <c r="A48" s="22"/>
      <c r="D48" s="23"/>
      <c r="F48" s="23"/>
      <c r="G48" s="23"/>
      <c r="H48" s="22"/>
      <c r="I48" s="22"/>
    </row>
    <row r="49" spans="1:9" ht="14.25" customHeight="1">
      <c r="A49" s="22"/>
      <c r="D49" s="23"/>
      <c r="F49" s="23"/>
      <c r="G49" s="23"/>
      <c r="H49" s="22"/>
      <c r="I49" s="22"/>
    </row>
    <row r="50" spans="1:9" ht="14.25" customHeight="1">
      <c r="A50" s="22"/>
      <c r="C50" s="25" t="s">
        <v>8</v>
      </c>
      <c r="D50" s="23"/>
      <c r="G50" s="26" t="s">
        <v>9</v>
      </c>
      <c r="H50" s="22"/>
      <c r="I50" s="22"/>
    </row>
    <row r="51" spans="1:9" ht="0.75" customHeight="1">
      <c r="A51" s="22"/>
      <c r="B51" s="22"/>
      <c r="C51" s="23"/>
      <c r="D51" s="23"/>
      <c r="E51" s="23"/>
      <c r="F51" s="23"/>
      <c r="G51" s="23"/>
      <c r="H51" s="22"/>
      <c r="I51" s="22"/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sheetProtection/>
  <mergeCells count="43">
    <mergeCell ref="D6:E6"/>
    <mergeCell ref="A1:J1"/>
    <mergeCell ref="A2:J2"/>
    <mergeCell ref="A3:J3"/>
    <mergeCell ref="B5:C5"/>
    <mergeCell ref="H17:I17"/>
    <mergeCell ref="B9:C9"/>
    <mergeCell ref="D10:E10"/>
    <mergeCell ref="B11:C11"/>
    <mergeCell ref="G12:G13"/>
    <mergeCell ref="H12:I12"/>
    <mergeCell ref="B13:C13"/>
    <mergeCell ref="F24:G24"/>
    <mergeCell ref="B7:C7"/>
    <mergeCell ref="E8:E9"/>
    <mergeCell ref="F8:G8"/>
    <mergeCell ref="D18:E18"/>
    <mergeCell ref="B19:C19"/>
    <mergeCell ref="D23:E23"/>
    <mergeCell ref="B24:C24"/>
    <mergeCell ref="D14:E14"/>
    <mergeCell ref="B15:C15"/>
    <mergeCell ref="E16:E17"/>
    <mergeCell ref="F16:G16"/>
    <mergeCell ref="B17:C17"/>
    <mergeCell ref="B30:C30"/>
    <mergeCell ref="F33:G33"/>
    <mergeCell ref="H34:I34"/>
    <mergeCell ref="D25:E25"/>
    <mergeCell ref="H43:I43"/>
    <mergeCell ref="F35:G35"/>
    <mergeCell ref="B26:C26"/>
    <mergeCell ref="G26:G27"/>
    <mergeCell ref="H26:I26"/>
    <mergeCell ref="D27:E27"/>
    <mergeCell ref="B28:C28"/>
    <mergeCell ref="F28:G28"/>
    <mergeCell ref="D29:E29"/>
    <mergeCell ref="H29:I29"/>
    <mergeCell ref="H37:I37"/>
    <mergeCell ref="F39:G39"/>
    <mergeCell ref="H40:I40"/>
    <mergeCell ref="F41:G41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45" zoomScalePageLayoutView="0" workbookViewId="0" topLeftCell="A1">
      <selection activeCell="H29" sqref="H29:I29"/>
    </sheetView>
  </sheetViews>
  <sheetFormatPr defaultColWidth="9.00390625" defaultRowHeight="12.75"/>
  <cols>
    <col min="1" max="1" width="3.375" style="1" customWidth="1"/>
    <col min="2" max="2" width="12.25390625" style="1" customWidth="1"/>
    <col min="3" max="3" width="8.75390625" style="1" customWidth="1"/>
    <col min="4" max="4" width="11.625" style="1" customWidth="1"/>
    <col min="5" max="5" width="8.75390625" style="1" customWidth="1"/>
    <col min="6" max="6" width="12.625" style="1" customWidth="1"/>
    <col min="7" max="7" width="8.75390625" style="1" customWidth="1"/>
    <col min="8" max="8" width="12.00390625" style="1" customWidth="1"/>
    <col min="9" max="9" width="8.75390625" style="1" customWidth="1"/>
    <col min="10" max="10" width="3.253906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175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0">
        <v>1</v>
      </c>
      <c r="B5" s="157" t="s">
        <v>194</v>
      </c>
      <c r="C5" s="157"/>
      <c r="D5" s="60"/>
      <c r="E5" s="60"/>
      <c r="F5" s="60"/>
      <c r="G5" s="60"/>
      <c r="H5" s="60"/>
      <c r="I5" s="60"/>
      <c r="J5" s="60"/>
    </row>
    <row r="6" spans="1:10" ht="12.75" customHeight="1">
      <c r="A6" s="60"/>
      <c r="B6" s="61"/>
      <c r="C6" s="62">
        <v>1</v>
      </c>
      <c r="D6" s="157" t="s">
        <v>194</v>
      </c>
      <c r="E6" s="157"/>
      <c r="F6" s="60"/>
      <c r="G6" s="60"/>
      <c r="H6" s="60"/>
      <c r="I6" s="60"/>
      <c r="J6" s="60"/>
    </row>
    <row r="7" spans="1:10" ht="12.75" customHeight="1">
      <c r="A7" s="60">
        <v>8</v>
      </c>
      <c r="B7" s="157" t="s">
        <v>195</v>
      </c>
      <c r="C7" s="159"/>
      <c r="D7" s="61"/>
      <c r="E7" s="63"/>
      <c r="F7" s="60"/>
      <c r="G7" s="60"/>
      <c r="H7" s="60"/>
      <c r="I7" s="60"/>
      <c r="J7" s="60"/>
    </row>
    <row r="8" spans="1:10" ht="12.75" customHeight="1">
      <c r="A8" s="60"/>
      <c r="B8" s="60"/>
      <c r="C8" s="60"/>
      <c r="D8" s="64"/>
      <c r="E8" s="160">
        <v>5</v>
      </c>
      <c r="F8" s="157" t="s">
        <v>194</v>
      </c>
      <c r="G8" s="157"/>
      <c r="H8" s="60"/>
      <c r="I8" s="60"/>
      <c r="J8" s="60"/>
    </row>
    <row r="9" spans="1:10" ht="12.75" customHeight="1">
      <c r="A9" s="60">
        <v>5</v>
      </c>
      <c r="B9" s="157" t="s">
        <v>196</v>
      </c>
      <c r="C9" s="157"/>
      <c r="D9" s="64"/>
      <c r="E9" s="160"/>
      <c r="F9" s="61"/>
      <c r="G9" s="63"/>
      <c r="H9" s="60"/>
      <c r="I9" s="60"/>
      <c r="J9" s="60"/>
    </row>
    <row r="10" spans="1:10" ht="12.75" customHeight="1">
      <c r="A10" s="60"/>
      <c r="B10" s="61"/>
      <c r="C10" s="62">
        <v>2</v>
      </c>
      <c r="D10" s="157" t="s">
        <v>197</v>
      </c>
      <c r="E10" s="159"/>
      <c r="F10" s="64"/>
      <c r="G10" s="65"/>
      <c r="H10" s="60"/>
      <c r="I10" s="60"/>
      <c r="J10" s="60"/>
    </row>
    <row r="11" spans="1:10" ht="12.75" customHeight="1">
      <c r="A11" s="60">
        <v>4</v>
      </c>
      <c r="B11" s="157" t="s">
        <v>197</v>
      </c>
      <c r="C11" s="159"/>
      <c r="D11" s="60"/>
      <c r="E11" s="60"/>
      <c r="F11" s="64"/>
      <c r="G11" s="65"/>
      <c r="H11" s="60"/>
      <c r="I11" s="60"/>
      <c r="J11" s="60"/>
    </row>
    <row r="12" spans="1:10" ht="12.75" customHeight="1">
      <c r="A12" s="60"/>
      <c r="B12" s="60"/>
      <c r="C12" s="60"/>
      <c r="D12" s="60"/>
      <c r="E12" s="60"/>
      <c r="F12" s="64"/>
      <c r="G12" s="160">
        <v>7</v>
      </c>
      <c r="H12" s="157" t="s">
        <v>200</v>
      </c>
      <c r="I12" s="157"/>
      <c r="J12" s="60" t="s">
        <v>167</v>
      </c>
    </row>
    <row r="13" spans="1:10" ht="12.75" customHeight="1">
      <c r="A13" s="60">
        <v>3</v>
      </c>
      <c r="B13" s="157" t="s">
        <v>198</v>
      </c>
      <c r="C13" s="157"/>
      <c r="D13" s="60"/>
      <c r="E13" s="60"/>
      <c r="F13" s="64"/>
      <c r="G13" s="160"/>
      <c r="H13" s="64"/>
      <c r="I13" s="64"/>
      <c r="J13" s="60"/>
    </row>
    <row r="14" spans="1:10" ht="12.75" customHeight="1">
      <c r="A14" s="60"/>
      <c r="B14" s="61"/>
      <c r="C14" s="62">
        <v>3</v>
      </c>
      <c r="D14" s="157" t="s">
        <v>198</v>
      </c>
      <c r="E14" s="157"/>
      <c r="F14" s="64"/>
      <c r="G14" s="65"/>
      <c r="H14" s="60"/>
      <c r="I14" s="60"/>
      <c r="J14" s="60"/>
    </row>
    <row r="15" spans="1:10" ht="12.75" customHeight="1">
      <c r="A15" s="60">
        <v>6</v>
      </c>
      <c r="B15" s="157" t="s">
        <v>199</v>
      </c>
      <c r="C15" s="159"/>
      <c r="D15" s="61"/>
      <c r="E15" s="63"/>
      <c r="F15" s="64"/>
      <c r="G15" s="65"/>
      <c r="H15" s="60"/>
      <c r="I15" s="60"/>
      <c r="J15" s="60"/>
    </row>
    <row r="16" spans="1:10" ht="12.75" customHeight="1">
      <c r="A16" s="60"/>
      <c r="B16" s="60"/>
      <c r="C16" s="60"/>
      <c r="D16" s="64"/>
      <c r="E16" s="160">
        <v>6</v>
      </c>
      <c r="F16" s="157" t="s">
        <v>200</v>
      </c>
      <c r="G16" s="159"/>
      <c r="H16" s="60"/>
      <c r="I16" s="60"/>
      <c r="J16" s="60"/>
    </row>
    <row r="17" spans="1:10" ht="12.75" customHeight="1">
      <c r="A17" s="60">
        <v>7</v>
      </c>
      <c r="B17" s="157" t="s">
        <v>195</v>
      </c>
      <c r="C17" s="157"/>
      <c r="D17" s="64"/>
      <c r="E17" s="160"/>
      <c r="F17" s="60"/>
      <c r="G17" s="60"/>
      <c r="H17" s="157" t="s">
        <v>217</v>
      </c>
      <c r="I17" s="157"/>
      <c r="J17" s="60" t="s">
        <v>168</v>
      </c>
    </row>
    <row r="18" spans="1:10" ht="12.75" customHeight="1">
      <c r="A18" s="60"/>
      <c r="B18" s="61"/>
      <c r="C18" s="62">
        <v>4</v>
      </c>
      <c r="D18" s="157" t="s">
        <v>200</v>
      </c>
      <c r="E18" s="159"/>
      <c r="F18" s="60"/>
      <c r="G18" s="60"/>
      <c r="H18" s="60"/>
      <c r="I18" s="60"/>
      <c r="J18" s="60"/>
    </row>
    <row r="19" spans="1:10" ht="12.75" customHeight="1">
      <c r="A19" s="60">
        <v>2</v>
      </c>
      <c r="B19" s="157" t="s">
        <v>200</v>
      </c>
      <c r="C19" s="159"/>
      <c r="D19" s="60"/>
      <c r="E19" s="60"/>
      <c r="F19" s="60"/>
      <c r="G19" s="60"/>
      <c r="H19" s="60"/>
      <c r="I19" s="60"/>
      <c r="J19" s="60"/>
    </row>
    <row r="20" spans="1:10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>
        <v>-6</v>
      </c>
      <c r="D23" s="157" t="s">
        <v>198</v>
      </c>
      <c r="E23" s="157"/>
      <c r="F23" s="60"/>
      <c r="G23" s="60"/>
      <c r="H23" s="60"/>
      <c r="I23" s="60"/>
      <c r="J23" s="60"/>
    </row>
    <row r="24" spans="1:10" ht="12.75" customHeight="1">
      <c r="A24" s="60">
        <v>-1</v>
      </c>
      <c r="B24" s="157" t="s">
        <v>195</v>
      </c>
      <c r="C24" s="157"/>
      <c r="D24" s="61"/>
      <c r="E24" s="62">
        <v>10</v>
      </c>
      <c r="F24" s="157" t="s">
        <v>198</v>
      </c>
      <c r="G24" s="157"/>
      <c r="H24" s="60"/>
      <c r="I24" s="60"/>
      <c r="J24" s="60"/>
    </row>
    <row r="25" spans="1:10" ht="12.75" customHeight="1">
      <c r="A25" s="60"/>
      <c r="B25" s="61"/>
      <c r="C25" s="62">
        <v>8</v>
      </c>
      <c r="D25" s="157" t="s">
        <v>196</v>
      </c>
      <c r="E25" s="159"/>
      <c r="F25" s="61"/>
      <c r="G25" s="63"/>
      <c r="H25" s="60"/>
      <c r="I25" s="60"/>
      <c r="J25" s="60"/>
    </row>
    <row r="26" spans="1:10" ht="12.75" customHeight="1">
      <c r="A26" s="60">
        <v>-2</v>
      </c>
      <c r="B26" s="157" t="s">
        <v>196</v>
      </c>
      <c r="C26" s="159"/>
      <c r="D26" s="60"/>
      <c r="E26" s="60"/>
      <c r="F26" s="64"/>
      <c r="G26" s="160">
        <v>12</v>
      </c>
      <c r="H26" s="157" t="s">
        <v>198</v>
      </c>
      <c r="I26" s="157"/>
      <c r="J26" s="60" t="s">
        <v>169</v>
      </c>
    </row>
    <row r="27" spans="1:10" ht="12.75" customHeight="1">
      <c r="A27" s="60"/>
      <c r="B27" s="60"/>
      <c r="C27" s="60">
        <v>-5</v>
      </c>
      <c r="D27" s="157" t="s">
        <v>197</v>
      </c>
      <c r="E27" s="157"/>
      <c r="F27" s="64"/>
      <c r="G27" s="160"/>
      <c r="H27" s="64"/>
      <c r="I27" s="64"/>
      <c r="J27" s="60"/>
    </row>
    <row r="28" spans="1:10" ht="12.75" customHeight="1">
      <c r="A28" s="60">
        <v>-3</v>
      </c>
      <c r="B28" s="157" t="s">
        <v>199</v>
      </c>
      <c r="C28" s="157"/>
      <c r="D28" s="61"/>
      <c r="E28" s="62">
        <v>11</v>
      </c>
      <c r="F28" s="157" t="s">
        <v>197</v>
      </c>
      <c r="G28" s="159"/>
      <c r="H28" s="60"/>
      <c r="I28" s="60"/>
      <c r="J28" s="60"/>
    </row>
    <row r="29" spans="1:10" ht="12.75" customHeight="1">
      <c r="A29" s="60"/>
      <c r="B29" s="61"/>
      <c r="C29" s="62">
        <v>9</v>
      </c>
      <c r="D29" s="157" t="s">
        <v>199</v>
      </c>
      <c r="E29" s="159"/>
      <c r="F29" s="60"/>
      <c r="G29" s="60"/>
      <c r="H29" s="157" t="s">
        <v>197</v>
      </c>
      <c r="I29" s="157"/>
      <c r="J29" s="60" t="s">
        <v>170</v>
      </c>
    </row>
    <row r="30" spans="1:10" ht="12.75" customHeight="1">
      <c r="A30" s="60">
        <v>-4</v>
      </c>
      <c r="B30" s="157" t="s">
        <v>195</v>
      </c>
      <c r="C30" s="159"/>
      <c r="D30" s="60"/>
      <c r="E30" s="60"/>
      <c r="F30" s="60"/>
      <c r="G30" s="60"/>
      <c r="H30" s="60"/>
      <c r="I30" s="60"/>
      <c r="J30" s="60"/>
    </row>
    <row r="31" spans="1:10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.75" customHeight="1">
      <c r="A33" s="60"/>
      <c r="B33" s="60"/>
      <c r="C33" s="60"/>
      <c r="D33" s="60"/>
      <c r="E33" s="60">
        <v>-10</v>
      </c>
      <c r="F33" s="157"/>
      <c r="G33" s="157"/>
      <c r="H33" s="60"/>
      <c r="I33" s="60"/>
      <c r="J33" s="60"/>
    </row>
    <row r="34" spans="1:10" ht="12.75" customHeight="1">
      <c r="A34" s="60"/>
      <c r="B34" s="60"/>
      <c r="C34" s="60"/>
      <c r="D34" s="60"/>
      <c r="E34" s="60"/>
      <c r="F34" s="61"/>
      <c r="G34" s="62">
        <v>13</v>
      </c>
      <c r="H34" s="157"/>
      <c r="I34" s="157"/>
      <c r="J34" s="60" t="s">
        <v>171</v>
      </c>
    </row>
    <row r="35" spans="1:10" ht="12.75" customHeight="1">
      <c r="A35" s="60"/>
      <c r="B35" s="60"/>
      <c r="C35" s="60"/>
      <c r="D35" s="60"/>
      <c r="E35" s="60">
        <v>-11</v>
      </c>
      <c r="F35" s="157"/>
      <c r="G35" s="159"/>
      <c r="H35" s="64"/>
      <c r="I35" s="64"/>
      <c r="J35" s="60"/>
    </row>
    <row r="36" spans="1:10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2.75" customHeight="1">
      <c r="A37" s="60"/>
      <c r="B37" s="60"/>
      <c r="C37" s="60"/>
      <c r="D37" s="60"/>
      <c r="E37" s="60"/>
      <c r="F37" s="60"/>
      <c r="G37" s="60"/>
      <c r="H37" s="157"/>
      <c r="I37" s="157"/>
      <c r="J37" s="60" t="s">
        <v>172</v>
      </c>
    </row>
    <row r="38" spans="1:10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2.75" customHeight="1">
      <c r="A39" s="60"/>
      <c r="B39" s="60"/>
      <c r="C39" s="60"/>
      <c r="D39" s="60"/>
      <c r="E39" s="60">
        <v>-8</v>
      </c>
      <c r="F39" s="157"/>
      <c r="G39" s="157"/>
      <c r="H39" s="60"/>
      <c r="I39" s="60"/>
      <c r="J39" s="60"/>
    </row>
    <row r="40" spans="1:10" ht="12.75" customHeight="1">
      <c r="A40" s="60"/>
      <c r="B40" s="60"/>
      <c r="C40" s="60"/>
      <c r="D40" s="60"/>
      <c r="E40" s="60"/>
      <c r="F40" s="64"/>
      <c r="G40" s="62">
        <v>14</v>
      </c>
      <c r="H40" s="158"/>
      <c r="I40" s="157"/>
      <c r="J40" s="60" t="s">
        <v>173</v>
      </c>
    </row>
    <row r="41" spans="1:10" ht="12.75" customHeight="1">
      <c r="A41" s="60"/>
      <c r="B41" s="60"/>
      <c r="C41" s="60"/>
      <c r="D41" s="60"/>
      <c r="E41" s="60">
        <v>-9</v>
      </c>
      <c r="F41" s="157"/>
      <c r="G41" s="159"/>
      <c r="H41" s="64"/>
      <c r="I41" s="64"/>
      <c r="J41" s="60"/>
    </row>
    <row r="42" spans="1:10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 customHeight="1">
      <c r="A43" s="60"/>
      <c r="B43" s="60"/>
      <c r="C43" s="60"/>
      <c r="D43" s="60"/>
      <c r="E43" s="60"/>
      <c r="F43" s="60"/>
      <c r="G43" s="60"/>
      <c r="H43" s="157"/>
      <c r="I43" s="157"/>
      <c r="J43" s="60" t="s">
        <v>174</v>
      </c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2"/>
      <c r="B45" s="22"/>
      <c r="C45" s="23"/>
      <c r="D45" s="23"/>
      <c r="E45" s="23"/>
      <c r="F45" s="23"/>
      <c r="G45" s="23"/>
      <c r="H45" s="22"/>
      <c r="I45" s="22"/>
    </row>
    <row r="46" spans="1:9" ht="14.25" customHeight="1">
      <c r="A46" s="22"/>
      <c r="B46" s="22"/>
      <c r="C46" s="23"/>
      <c r="D46" s="23"/>
      <c r="E46" s="23"/>
      <c r="F46" s="23"/>
      <c r="G46" s="23"/>
      <c r="H46" s="22"/>
      <c r="I46" s="22"/>
    </row>
    <row r="47" spans="1:9" ht="14.25" customHeight="1">
      <c r="A47" s="22"/>
      <c r="B47" s="22"/>
      <c r="C47" s="25" t="s">
        <v>7</v>
      </c>
      <c r="D47" s="23"/>
      <c r="G47" s="26" t="s">
        <v>23</v>
      </c>
      <c r="H47" s="22"/>
      <c r="I47" s="22"/>
    </row>
    <row r="48" spans="1:9" ht="14.25" customHeight="1">
      <c r="A48" s="22"/>
      <c r="D48" s="23"/>
      <c r="F48" s="23"/>
      <c r="G48" s="23"/>
      <c r="H48" s="22"/>
      <c r="I48" s="22"/>
    </row>
    <row r="49" spans="1:9" ht="14.25" customHeight="1">
      <c r="A49" s="22"/>
      <c r="D49" s="23"/>
      <c r="F49" s="23"/>
      <c r="G49" s="23"/>
      <c r="H49" s="22"/>
      <c r="I49" s="22"/>
    </row>
    <row r="50" spans="1:9" ht="14.25" customHeight="1">
      <c r="A50" s="22"/>
      <c r="C50" s="25" t="s">
        <v>8</v>
      </c>
      <c r="D50" s="23"/>
      <c r="G50" s="26" t="s">
        <v>9</v>
      </c>
      <c r="H50" s="22"/>
      <c r="I50" s="22"/>
    </row>
    <row r="51" spans="1:9" ht="0.75" customHeight="1">
      <c r="A51" s="22"/>
      <c r="B51" s="22"/>
      <c r="C51" s="23"/>
      <c r="D51" s="23"/>
      <c r="E51" s="23"/>
      <c r="F51" s="23"/>
      <c r="G51" s="23"/>
      <c r="H51" s="22"/>
      <c r="I51" s="22"/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sheetProtection/>
  <mergeCells count="43">
    <mergeCell ref="B7:C7"/>
    <mergeCell ref="A1:J1"/>
    <mergeCell ref="A2:J2"/>
    <mergeCell ref="A3:J3"/>
    <mergeCell ref="B5:C5"/>
    <mergeCell ref="D6:E6"/>
    <mergeCell ref="F24:G24"/>
    <mergeCell ref="E8:E9"/>
    <mergeCell ref="F8:G8"/>
    <mergeCell ref="B9:C9"/>
    <mergeCell ref="D10:E10"/>
    <mergeCell ref="B11:C11"/>
    <mergeCell ref="D18:E18"/>
    <mergeCell ref="B19:C19"/>
    <mergeCell ref="D23:E23"/>
    <mergeCell ref="B24:C24"/>
    <mergeCell ref="E16:E17"/>
    <mergeCell ref="F16:G16"/>
    <mergeCell ref="B17:C17"/>
    <mergeCell ref="H17:I17"/>
    <mergeCell ref="H12:I12"/>
    <mergeCell ref="B13:C13"/>
    <mergeCell ref="D14:E14"/>
    <mergeCell ref="B15:C15"/>
    <mergeCell ref="G12:G13"/>
    <mergeCell ref="B30:C30"/>
    <mergeCell ref="F33:G33"/>
    <mergeCell ref="H34:I34"/>
    <mergeCell ref="D25:E25"/>
    <mergeCell ref="H43:I43"/>
    <mergeCell ref="F35:G35"/>
    <mergeCell ref="B26:C26"/>
    <mergeCell ref="G26:G27"/>
    <mergeCell ref="H26:I26"/>
    <mergeCell ref="D27:E27"/>
    <mergeCell ref="B28:C28"/>
    <mergeCell ref="F28:G28"/>
    <mergeCell ref="D29:E29"/>
    <mergeCell ref="H29:I29"/>
    <mergeCell ref="H37:I37"/>
    <mergeCell ref="F39:G39"/>
    <mergeCell ref="H40:I40"/>
    <mergeCell ref="F41:G41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45" zoomScalePageLayoutView="0" workbookViewId="0" topLeftCell="A16">
      <selection activeCell="H44" sqref="H44"/>
    </sheetView>
  </sheetViews>
  <sheetFormatPr defaultColWidth="9.00390625" defaultRowHeight="12.75"/>
  <cols>
    <col min="1" max="1" width="3.375" style="1" customWidth="1"/>
    <col min="2" max="2" width="14.125" style="1" customWidth="1"/>
    <col min="3" max="3" width="8.75390625" style="1" customWidth="1"/>
    <col min="4" max="4" width="11.625" style="1" customWidth="1"/>
    <col min="5" max="5" width="8.75390625" style="1" customWidth="1"/>
    <col min="6" max="6" width="13.125" style="1" customWidth="1"/>
    <col min="7" max="7" width="8.75390625" style="1" customWidth="1"/>
    <col min="8" max="8" width="12.25390625" style="1" customWidth="1"/>
    <col min="9" max="9" width="8.75390625" style="1" customWidth="1"/>
    <col min="10" max="10" width="4.253906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176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0">
        <v>1</v>
      </c>
      <c r="B5" s="157" t="s">
        <v>202</v>
      </c>
      <c r="C5" s="157"/>
      <c r="D5" s="60"/>
      <c r="E5" s="60"/>
      <c r="F5" s="60"/>
      <c r="G5" s="60"/>
      <c r="H5" s="60"/>
      <c r="I5" s="60"/>
      <c r="J5" s="60"/>
    </row>
    <row r="6" spans="1:10" ht="12.75" customHeight="1">
      <c r="A6" s="60"/>
      <c r="B6" s="61"/>
      <c r="C6" s="62">
        <v>1</v>
      </c>
      <c r="D6" s="157" t="s">
        <v>202</v>
      </c>
      <c r="E6" s="157"/>
      <c r="F6" s="60"/>
      <c r="G6" s="60"/>
      <c r="H6" s="60"/>
      <c r="I6" s="60"/>
      <c r="J6" s="60"/>
    </row>
    <row r="7" spans="1:10" ht="12.75" customHeight="1">
      <c r="A7" s="60">
        <v>8</v>
      </c>
      <c r="B7" s="157" t="s">
        <v>203</v>
      </c>
      <c r="C7" s="159"/>
      <c r="D7" s="61"/>
      <c r="E7" s="63"/>
      <c r="F7" s="60"/>
      <c r="G7" s="60"/>
      <c r="H7" s="60"/>
      <c r="I7" s="60"/>
      <c r="J7" s="60"/>
    </row>
    <row r="8" spans="1:10" ht="12.75" customHeight="1">
      <c r="A8" s="60"/>
      <c r="B8" s="60"/>
      <c r="C8" s="60"/>
      <c r="D8" s="64"/>
      <c r="E8" s="160">
        <v>5</v>
      </c>
      <c r="F8" s="157" t="s">
        <v>202</v>
      </c>
      <c r="G8" s="157"/>
      <c r="H8" s="60"/>
      <c r="I8" s="60"/>
      <c r="J8" s="60"/>
    </row>
    <row r="9" spans="1:10" ht="12.75" customHeight="1">
      <c r="A9" s="60">
        <v>5</v>
      </c>
      <c r="B9" s="157" t="s">
        <v>204</v>
      </c>
      <c r="C9" s="157"/>
      <c r="D9" s="64"/>
      <c r="E9" s="160"/>
      <c r="F9" s="61"/>
      <c r="G9" s="63"/>
      <c r="H9" s="60"/>
      <c r="I9" s="60"/>
      <c r="J9" s="60"/>
    </row>
    <row r="10" spans="1:10" ht="12.75" customHeight="1">
      <c r="A10" s="60"/>
      <c r="B10" s="61"/>
      <c r="C10" s="62">
        <v>2</v>
      </c>
      <c r="D10" s="157" t="s">
        <v>204</v>
      </c>
      <c r="E10" s="159"/>
      <c r="F10" s="64"/>
      <c r="G10" s="65"/>
      <c r="H10" s="60"/>
      <c r="I10" s="60"/>
      <c r="J10" s="60"/>
    </row>
    <row r="11" spans="1:10" ht="12.75" customHeight="1">
      <c r="A11" s="60">
        <v>4</v>
      </c>
      <c r="B11" s="157" t="s">
        <v>205</v>
      </c>
      <c r="C11" s="159"/>
      <c r="D11" s="60"/>
      <c r="E11" s="60"/>
      <c r="F11" s="64"/>
      <c r="G11" s="65"/>
      <c r="H11" s="60"/>
      <c r="I11" s="60"/>
      <c r="J11" s="60"/>
    </row>
    <row r="12" spans="1:10" ht="12.75" customHeight="1">
      <c r="A12" s="60"/>
      <c r="B12" s="60"/>
      <c r="C12" s="60"/>
      <c r="D12" s="60"/>
      <c r="E12" s="60"/>
      <c r="F12" s="64"/>
      <c r="G12" s="160">
        <v>7</v>
      </c>
      <c r="H12" s="157" t="s">
        <v>202</v>
      </c>
      <c r="I12" s="157"/>
      <c r="J12" s="60" t="s">
        <v>167</v>
      </c>
    </row>
    <row r="13" spans="1:10" ht="12.75" customHeight="1">
      <c r="A13" s="60">
        <v>3</v>
      </c>
      <c r="B13" s="157" t="s">
        <v>206</v>
      </c>
      <c r="C13" s="157"/>
      <c r="D13" s="60"/>
      <c r="E13" s="60"/>
      <c r="F13" s="64"/>
      <c r="G13" s="160"/>
      <c r="H13" s="64"/>
      <c r="I13" s="64"/>
      <c r="J13" s="60"/>
    </row>
    <row r="14" spans="1:10" ht="12.75" customHeight="1">
      <c r="A14" s="60"/>
      <c r="B14" s="61"/>
      <c r="C14" s="62">
        <v>3</v>
      </c>
      <c r="D14" s="157" t="s">
        <v>206</v>
      </c>
      <c r="E14" s="157"/>
      <c r="F14" s="64"/>
      <c r="G14" s="65"/>
      <c r="H14" s="60"/>
      <c r="I14" s="60"/>
      <c r="J14" s="60"/>
    </row>
    <row r="15" spans="1:10" ht="12.75" customHeight="1">
      <c r="A15" s="60">
        <v>6</v>
      </c>
      <c r="B15" s="157" t="s">
        <v>207</v>
      </c>
      <c r="C15" s="159"/>
      <c r="D15" s="61"/>
      <c r="E15" s="63"/>
      <c r="F15" s="64"/>
      <c r="G15" s="65"/>
      <c r="H15" s="60"/>
      <c r="I15" s="60"/>
      <c r="J15" s="60"/>
    </row>
    <row r="16" spans="1:10" ht="12.75" customHeight="1">
      <c r="A16" s="60"/>
      <c r="B16" s="60"/>
      <c r="C16" s="60"/>
      <c r="D16" s="64"/>
      <c r="E16" s="160">
        <v>6</v>
      </c>
      <c r="F16" s="157" t="s">
        <v>206</v>
      </c>
      <c r="G16" s="159"/>
      <c r="H16" s="60"/>
      <c r="I16" s="60"/>
      <c r="J16" s="60"/>
    </row>
    <row r="17" spans="1:10" ht="12.75" customHeight="1">
      <c r="A17" s="60">
        <v>7</v>
      </c>
      <c r="B17" s="157" t="s">
        <v>208</v>
      </c>
      <c r="C17" s="157"/>
      <c r="D17" s="64"/>
      <c r="E17" s="160"/>
      <c r="F17" s="60"/>
      <c r="G17" s="60"/>
      <c r="H17" s="157" t="s">
        <v>206</v>
      </c>
      <c r="I17" s="157"/>
      <c r="J17" s="60" t="s">
        <v>168</v>
      </c>
    </row>
    <row r="18" spans="1:10" ht="12.75" customHeight="1">
      <c r="A18" s="60"/>
      <c r="B18" s="61"/>
      <c r="C18" s="62">
        <v>4</v>
      </c>
      <c r="D18" s="157" t="s">
        <v>209</v>
      </c>
      <c r="E18" s="159"/>
      <c r="F18" s="60"/>
      <c r="G18" s="60"/>
      <c r="H18" s="60"/>
      <c r="I18" s="60"/>
      <c r="J18" s="60"/>
    </row>
    <row r="19" spans="1:10" ht="12.75" customHeight="1">
      <c r="A19" s="60">
        <v>2</v>
      </c>
      <c r="B19" s="157" t="s">
        <v>209</v>
      </c>
      <c r="C19" s="159"/>
      <c r="D19" s="60"/>
      <c r="E19" s="60"/>
      <c r="F19" s="60"/>
      <c r="G19" s="60"/>
      <c r="H19" s="60"/>
      <c r="I19" s="60"/>
      <c r="J19" s="60"/>
    </row>
    <row r="20" spans="1:10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>
        <v>-6</v>
      </c>
      <c r="D23" s="157" t="s">
        <v>209</v>
      </c>
      <c r="E23" s="157"/>
      <c r="F23" s="60"/>
      <c r="G23" s="60"/>
      <c r="H23" s="60"/>
      <c r="I23" s="60"/>
      <c r="J23" s="60"/>
    </row>
    <row r="24" spans="1:10" ht="12.75" customHeight="1">
      <c r="A24" s="60">
        <v>-1</v>
      </c>
      <c r="B24" s="157" t="s">
        <v>203</v>
      </c>
      <c r="C24" s="157"/>
      <c r="D24" s="61"/>
      <c r="E24" s="62">
        <v>10</v>
      </c>
      <c r="F24" s="157" t="s">
        <v>209</v>
      </c>
      <c r="G24" s="157"/>
      <c r="H24" s="60"/>
      <c r="I24" s="60"/>
      <c r="J24" s="60"/>
    </row>
    <row r="25" spans="1:10" ht="12.75" customHeight="1">
      <c r="A25" s="60"/>
      <c r="B25" s="61"/>
      <c r="C25" s="62">
        <v>8</v>
      </c>
      <c r="D25" s="157" t="s">
        <v>205</v>
      </c>
      <c r="E25" s="159"/>
      <c r="F25" s="61"/>
      <c r="G25" s="63"/>
      <c r="H25" s="60"/>
      <c r="I25" s="60"/>
      <c r="J25" s="60"/>
    </row>
    <row r="26" spans="1:10" ht="12.75" customHeight="1">
      <c r="A26" s="60">
        <v>-2</v>
      </c>
      <c r="B26" s="157" t="s">
        <v>205</v>
      </c>
      <c r="C26" s="159"/>
      <c r="D26" s="60"/>
      <c r="E26" s="60"/>
      <c r="F26" s="64"/>
      <c r="G26" s="160">
        <v>12</v>
      </c>
      <c r="H26" s="157" t="s">
        <v>209</v>
      </c>
      <c r="I26" s="157"/>
      <c r="J26" s="60" t="s">
        <v>169</v>
      </c>
    </row>
    <row r="27" spans="1:10" ht="12.75" customHeight="1">
      <c r="A27" s="60"/>
      <c r="B27" s="60"/>
      <c r="C27" s="60">
        <v>-5</v>
      </c>
      <c r="D27" s="157" t="s">
        <v>204</v>
      </c>
      <c r="E27" s="157"/>
      <c r="F27" s="64"/>
      <c r="G27" s="160"/>
      <c r="H27" s="64"/>
      <c r="I27" s="64"/>
      <c r="J27" s="60"/>
    </row>
    <row r="28" spans="1:10" ht="12.75" customHeight="1">
      <c r="A28" s="60">
        <v>-3</v>
      </c>
      <c r="B28" s="157" t="s">
        <v>218</v>
      </c>
      <c r="C28" s="157"/>
      <c r="D28" s="61"/>
      <c r="E28" s="62">
        <v>11</v>
      </c>
      <c r="F28" s="157" t="s">
        <v>221</v>
      </c>
      <c r="G28" s="159"/>
      <c r="H28" s="60"/>
      <c r="I28" s="60"/>
      <c r="J28" s="60"/>
    </row>
    <row r="29" spans="1:10" ht="12.75" customHeight="1">
      <c r="A29" s="60"/>
      <c r="B29" s="61"/>
      <c r="C29" s="62">
        <v>9</v>
      </c>
      <c r="D29" s="157" t="s">
        <v>220</v>
      </c>
      <c r="E29" s="159"/>
      <c r="F29" s="60"/>
      <c r="G29" s="60"/>
      <c r="H29" s="157" t="s">
        <v>204</v>
      </c>
      <c r="I29" s="157"/>
      <c r="J29" s="60" t="s">
        <v>170</v>
      </c>
    </row>
    <row r="30" spans="1:10" ht="12.75" customHeight="1">
      <c r="A30" s="60">
        <v>-4</v>
      </c>
      <c r="B30" s="157" t="s">
        <v>219</v>
      </c>
      <c r="C30" s="159"/>
      <c r="D30" s="60"/>
      <c r="E30" s="60"/>
      <c r="F30" s="60"/>
      <c r="G30" s="60"/>
      <c r="H30" s="60"/>
      <c r="I30" s="60"/>
      <c r="J30" s="60"/>
    </row>
    <row r="31" spans="1:10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.75" customHeight="1">
      <c r="A33" s="60"/>
      <c r="B33" s="60"/>
      <c r="C33" s="60"/>
      <c r="D33" s="60"/>
      <c r="E33" s="60">
        <v>-10</v>
      </c>
      <c r="F33" s="157" t="s">
        <v>205</v>
      </c>
      <c r="G33" s="157"/>
      <c r="H33" s="60"/>
      <c r="I33" s="60"/>
      <c r="J33" s="60"/>
    </row>
    <row r="34" spans="1:10" ht="12.75" customHeight="1">
      <c r="A34" s="60"/>
      <c r="B34" s="60"/>
      <c r="C34" s="60"/>
      <c r="D34" s="60"/>
      <c r="E34" s="60"/>
      <c r="F34" s="61"/>
      <c r="G34" s="62">
        <v>13</v>
      </c>
      <c r="H34" s="157" t="s">
        <v>205</v>
      </c>
      <c r="I34" s="157"/>
      <c r="J34" s="60" t="s">
        <v>171</v>
      </c>
    </row>
    <row r="35" spans="1:10" ht="12.75" customHeight="1">
      <c r="A35" s="60"/>
      <c r="B35" s="60"/>
      <c r="C35" s="60"/>
      <c r="D35" s="60"/>
      <c r="E35" s="60">
        <v>-11</v>
      </c>
      <c r="F35" s="157" t="s">
        <v>220</v>
      </c>
      <c r="G35" s="159"/>
      <c r="H35" s="64"/>
      <c r="I35" s="64"/>
      <c r="J35" s="60"/>
    </row>
    <row r="36" spans="1:10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2.75" customHeight="1">
      <c r="A37" s="60"/>
      <c r="B37" s="60"/>
      <c r="C37" s="60"/>
      <c r="D37" s="60"/>
      <c r="E37" s="60"/>
      <c r="F37" s="60"/>
      <c r="G37" s="60"/>
      <c r="H37" s="157" t="s">
        <v>220</v>
      </c>
      <c r="I37" s="157"/>
      <c r="J37" s="60" t="s">
        <v>172</v>
      </c>
    </row>
    <row r="38" spans="1:10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2.75" customHeight="1">
      <c r="A39" s="60"/>
      <c r="B39" s="60"/>
      <c r="C39" s="60"/>
      <c r="D39" s="60"/>
      <c r="E39" s="60">
        <v>-8</v>
      </c>
      <c r="F39" s="157" t="s">
        <v>203</v>
      </c>
      <c r="G39" s="157"/>
      <c r="H39" s="60"/>
      <c r="I39" s="60"/>
      <c r="J39" s="60"/>
    </row>
    <row r="40" spans="1:10" ht="12.75" customHeight="1">
      <c r="A40" s="60"/>
      <c r="B40" s="60"/>
      <c r="C40" s="60"/>
      <c r="D40" s="60"/>
      <c r="E40" s="60"/>
      <c r="F40" s="64"/>
      <c r="G40" s="62">
        <v>14</v>
      </c>
      <c r="H40" s="158" t="s">
        <v>203</v>
      </c>
      <c r="I40" s="157"/>
      <c r="J40" s="60" t="s">
        <v>173</v>
      </c>
    </row>
    <row r="41" spans="1:10" ht="12.75" customHeight="1">
      <c r="A41" s="60"/>
      <c r="B41" s="60"/>
      <c r="C41" s="60"/>
      <c r="D41" s="60"/>
      <c r="E41" s="60">
        <v>-9</v>
      </c>
      <c r="F41" s="157" t="s">
        <v>222</v>
      </c>
      <c r="G41" s="159"/>
      <c r="H41" s="64"/>
      <c r="I41" s="64"/>
      <c r="J41" s="60"/>
    </row>
    <row r="42" spans="1:10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 customHeight="1">
      <c r="A43" s="60"/>
      <c r="B43" s="60"/>
      <c r="C43" s="60"/>
      <c r="D43" s="60"/>
      <c r="E43" s="60"/>
      <c r="F43" s="60"/>
      <c r="G43" s="60"/>
      <c r="H43" s="157" t="s">
        <v>222</v>
      </c>
      <c r="I43" s="157"/>
      <c r="J43" s="60" t="s">
        <v>174</v>
      </c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2"/>
      <c r="B45" s="22"/>
      <c r="C45" s="23"/>
      <c r="D45" s="23"/>
      <c r="E45" s="23"/>
      <c r="F45" s="23"/>
      <c r="G45" s="23"/>
      <c r="H45" s="22"/>
      <c r="I45" s="22"/>
    </row>
    <row r="46" spans="1:9" ht="14.25" customHeight="1">
      <c r="A46" s="22"/>
      <c r="B46" s="22"/>
      <c r="C46" s="23"/>
      <c r="D46" s="23"/>
      <c r="E46" s="23"/>
      <c r="F46" s="23"/>
      <c r="G46" s="23"/>
      <c r="H46" s="22"/>
      <c r="I46" s="22"/>
    </row>
    <row r="47" spans="1:9" ht="14.25" customHeight="1">
      <c r="A47" s="22"/>
      <c r="B47" s="22"/>
      <c r="C47" s="25" t="s">
        <v>7</v>
      </c>
      <c r="D47" s="23"/>
      <c r="G47" s="26" t="s">
        <v>23</v>
      </c>
      <c r="H47" s="22"/>
      <c r="I47" s="22"/>
    </row>
    <row r="48" spans="1:9" ht="14.25" customHeight="1">
      <c r="A48" s="22"/>
      <c r="D48" s="23"/>
      <c r="F48" s="23"/>
      <c r="G48" s="23"/>
      <c r="H48" s="22"/>
      <c r="I48" s="22"/>
    </row>
    <row r="49" spans="1:9" ht="14.25" customHeight="1">
      <c r="A49" s="22"/>
      <c r="D49" s="23"/>
      <c r="F49" s="23"/>
      <c r="G49" s="23"/>
      <c r="H49" s="22"/>
      <c r="I49" s="22"/>
    </row>
    <row r="50" spans="1:9" ht="14.25" customHeight="1">
      <c r="A50" s="22"/>
      <c r="C50" s="25" t="s">
        <v>8</v>
      </c>
      <c r="D50" s="23"/>
      <c r="G50" s="26" t="s">
        <v>9</v>
      </c>
      <c r="H50" s="22"/>
      <c r="I50" s="22"/>
    </row>
    <row r="51" spans="1:9" ht="0.75" customHeight="1">
      <c r="A51" s="22"/>
      <c r="B51" s="22"/>
      <c r="C51" s="23"/>
      <c r="D51" s="23"/>
      <c r="E51" s="23"/>
      <c r="F51" s="23"/>
      <c r="G51" s="23"/>
      <c r="H51" s="22"/>
      <c r="I51" s="22"/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sheetProtection/>
  <mergeCells count="43">
    <mergeCell ref="B7:C7"/>
    <mergeCell ref="A1:J1"/>
    <mergeCell ref="A2:J2"/>
    <mergeCell ref="A3:J3"/>
    <mergeCell ref="B5:C5"/>
    <mergeCell ref="D6:E6"/>
    <mergeCell ref="F24:G24"/>
    <mergeCell ref="E8:E9"/>
    <mergeCell ref="F8:G8"/>
    <mergeCell ref="B9:C9"/>
    <mergeCell ref="D10:E10"/>
    <mergeCell ref="B11:C11"/>
    <mergeCell ref="D18:E18"/>
    <mergeCell ref="B19:C19"/>
    <mergeCell ref="D23:E23"/>
    <mergeCell ref="B24:C24"/>
    <mergeCell ref="E16:E17"/>
    <mergeCell ref="F16:G16"/>
    <mergeCell ref="B17:C17"/>
    <mergeCell ref="H17:I17"/>
    <mergeCell ref="H12:I12"/>
    <mergeCell ref="B13:C13"/>
    <mergeCell ref="D14:E14"/>
    <mergeCell ref="B15:C15"/>
    <mergeCell ref="G12:G13"/>
    <mergeCell ref="B30:C30"/>
    <mergeCell ref="F33:G33"/>
    <mergeCell ref="H34:I34"/>
    <mergeCell ref="D25:E25"/>
    <mergeCell ref="H43:I43"/>
    <mergeCell ref="F35:G35"/>
    <mergeCell ref="B26:C26"/>
    <mergeCell ref="G26:G27"/>
    <mergeCell ref="H26:I26"/>
    <mergeCell ref="D27:E27"/>
    <mergeCell ref="B28:C28"/>
    <mergeCell ref="F28:G28"/>
    <mergeCell ref="D29:E29"/>
    <mergeCell ref="H29:I29"/>
    <mergeCell ref="H37:I37"/>
    <mergeCell ref="F39:G39"/>
    <mergeCell ref="H40:I40"/>
    <mergeCell ref="F41:G41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45" zoomScalePageLayoutView="0" workbookViewId="0" topLeftCell="A17">
      <selection activeCell="I38" sqref="I38:J38"/>
    </sheetView>
  </sheetViews>
  <sheetFormatPr defaultColWidth="9.00390625" defaultRowHeight="12.75"/>
  <cols>
    <col min="1" max="1" width="2.375" style="1" customWidth="1"/>
    <col min="2" max="2" width="18.25390625" style="1" customWidth="1"/>
    <col min="3" max="3" width="8.75390625" style="1" customWidth="1"/>
    <col min="4" max="4" width="9.375" style="1" customWidth="1"/>
    <col min="5" max="5" width="8.75390625" style="1" customWidth="1"/>
    <col min="6" max="6" width="9.75390625" style="1" customWidth="1"/>
    <col min="7" max="7" width="8.75390625" style="1" customWidth="1"/>
    <col min="8" max="8" width="10.75390625" style="1" customWidth="1"/>
    <col min="9" max="9" width="8.75390625" style="1" customWidth="1"/>
    <col min="10" max="10" width="10.125" style="1" customWidth="1"/>
    <col min="11" max="11" width="2.375" style="1" customWidth="1"/>
    <col min="12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230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33"/>
      <c r="B4" s="33"/>
      <c r="C4" s="33"/>
      <c r="D4" s="33"/>
      <c r="E4" s="33"/>
      <c r="F4" s="33"/>
      <c r="G4" s="33" t="s">
        <v>231</v>
      </c>
      <c r="H4" s="33"/>
      <c r="I4" s="33"/>
      <c r="J4" s="33"/>
    </row>
    <row r="5" spans="1:11" ht="12.75" customHeight="1">
      <c r="A5" s="78" t="s">
        <v>223</v>
      </c>
      <c r="B5" s="79" t="s">
        <v>232</v>
      </c>
      <c r="C5" s="80"/>
      <c r="D5" s="80"/>
      <c r="E5" s="80"/>
      <c r="F5" s="80"/>
      <c r="G5" s="80"/>
      <c r="H5" s="80"/>
      <c r="I5" s="80"/>
      <c r="J5" s="81"/>
      <c r="K5" s="80"/>
    </row>
    <row r="6" spans="1:11" ht="12.75" customHeight="1">
      <c r="A6" s="82"/>
      <c r="B6" s="83">
        <v>1</v>
      </c>
      <c r="C6" s="161" t="s">
        <v>232</v>
      </c>
      <c r="D6" s="163"/>
      <c r="E6" s="80"/>
      <c r="F6" s="80"/>
      <c r="G6" s="80"/>
      <c r="H6" s="80"/>
      <c r="I6" s="80"/>
      <c r="J6" s="81"/>
      <c r="K6" s="80"/>
    </row>
    <row r="7" spans="1:11" ht="14.25" customHeight="1">
      <c r="A7" s="84">
        <v>2</v>
      </c>
      <c r="B7" s="85" t="s">
        <v>195</v>
      </c>
      <c r="C7" s="86"/>
      <c r="D7" s="87"/>
      <c r="E7" s="80"/>
      <c r="F7" s="80"/>
      <c r="G7" s="80"/>
      <c r="H7" s="80"/>
      <c r="I7" s="80"/>
      <c r="J7" s="81"/>
      <c r="K7" s="80"/>
    </row>
    <row r="8" spans="1:11" ht="14.25" customHeight="1">
      <c r="A8" s="78"/>
      <c r="B8" s="80"/>
      <c r="C8" s="78"/>
      <c r="D8" s="88">
        <v>9</v>
      </c>
      <c r="E8" s="161" t="s">
        <v>232</v>
      </c>
      <c r="F8" s="163"/>
      <c r="G8" s="80"/>
      <c r="H8" s="80"/>
      <c r="I8" s="80"/>
      <c r="J8" s="81"/>
      <c r="K8" s="80"/>
    </row>
    <row r="9" spans="1:11" ht="14.25" customHeight="1">
      <c r="A9" s="78">
        <v>3</v>
      </c>
      <c r="B9" s="79" t="s">
        <v>233</v>
      </c>
      <c r="C9" s="80"/>
      <c r="D9" s="89"/>
      <c r="E9" s="86"/>
      <c r="F9" s="87"/>
      <c r="G9" s="80"/>
      <c r="H9" s="80"/>
      <c r="I9" s="80"/>
      <c r="J9" s="81"/>
      <c r="K9" s="80"/>
    </row>
    <row r="10" spans="1:11" ht="14.25" customHeight="1">
      <c r="A10" s="82"/>
      <c r="B10" s="83">
        <v>2</v>
      </c>
      <c r="C10" s="161" t="s">
        <v>233</v>
      </c>
      <c r="D10" s="162"/>
      <c r="E10" s="80"/>
      <c r="F10" s="89"/>
      <c r="G10" s="80"/>
      <c r="H10" s="80"/>
      <c r="I10" s="80"/>
      <c r="J10" s="81"/>
      <c r="K10" s="80"/>
    </row>
    <row r="11" spans="1:11" ht="14.25" customHeight="1">
      <c r="A11" s="84">
        <v>4</v>
      </c>
      <c r="B11" s="85" t="s">
        <v>234</v>
      </c>
      <c r="C11" s="90"/>
      <c r="D11" s="79"/>
      <c r="E11" s="80"/>
      <c r="F11" s="89"/>
      <c r="G11" s="165" t="s">
        <v>232</v>
      </c>
      <c r="H11" s="166"/>
      <c r="I11" s="80"/>
      <c r="J11" s="81"/>
      <c r="K11" s="80"/>
    </row>
    <row r="12" spans="1:11" ht="0.75" customHeight="1">
      <c r="A12" s="78"/>
      <c r="B12" s="80"/>
      <c r="C12" s="80"/>
      <c r="D12" s="80"/>
      <c r="E12" s="78"/>
      <c r="F12" s="88">
        <v>13</v>
      </c>
      <c r="G12" s="161" t="s">
        <v>224</v>
      </c>
      <c r="H12" s="163"/>
      <c r="I12" s="81"/>
      <c r="J12" s="81"/>
      <c r="K12" s="80"/>
    </row>
    <row r="13" spans="1:11" ht="15.75">
      <c r="A13" s="78">
        <v>5</v>
      </c>
      <c r="B13" s="79" t="s">
        <v>193</v>
      </c>
      <c r="C13" s="80"/>
      <c r="D13" s="80"/>
      <c r="E13" s="80"/>
      <c r="F13" s="89"/>
      <c r="G13" s="86"/>
      <c r="H13" s="91"/>
      <c r="I13" s="81"/>
      <c r="J13" s="81"/>
      <c r="K13" s="80"/>
    </row>
    <row r="14" spans="1:11" ht="15.75">
      <c r="A14" s="82"/>
      <c r="B14" s="83">
        <v>3</v>
      </c>
      <c r="C14" s="161" t="s">
        <v>193</v>
      </c>
      <c r="D14" s="163"/>
      <c r="E14" s="80"/>
      <c r="F14" s="89"/>
      <c r="G14" s="80"/>
      <c r="H14" s="89"/>
      <c r="I14" s="80"/>
      <c r="J14" s="81"/>
      <c r="K14" s="80"/>
    </row>
    <row r="15" spans="1:11" ht="15.75">
      <c r="A15" s="84">
        <v>6</v>
      </c>
      <c r="B15" s="85" t="s">
        <v>195</v>
      </c>
      <c r="C15" s="86"/>
      <c r="D15" s="87"/>
      <c r="E15" s="80"/>
      <c r="F15" s="89"/>
      <c r="G15" s="80"/>
      <c r="H15" s="89"/>
      <c r="I15" s="80"/>
      <c r="J15" s="81"/>
      <c r="K15" s="80"/>
    </row>
    <row r="16" spans="1:11" ht="15.75">
      <c r="A16" s="78"/>
      <c r="B16" s="80"/>
      <c r="C16" s="78"/>
      <c r="D16" s="88">
        <v>10</v>
      </c>
      <c r="E16" s="161" t="s">
        <v>193</v>
      </c>
      <c r="F16" s="162"/>
      <c r="G16" s="80"/>
      <c r="H16" s="89"/>
      <c r="I16" s="80"/>
      <c r="J16" s="81"/>
      <c r="K16" s="80"/>
    </row>
    <row r="17" spans="1:11" ht="12.75" customHeight="1">
      <c r="A17" s="78">
        <v>7</v>
      </c>
      <c r="B17" s="79" t="s">
        <v>195</v>
      </c>
      <c r="C17" s="80"/>
      <c r="D17" s="89"/>
      <c r="E17" s="90"/>
      <c r="F17" s="79"/>
      <c r="G17" s="80"/>
      <c r="H17" s="89"/>
      <c r="I17" s="80"/>
      <c r="J17" s="81"/>
      <c r="K17" s="80"/>
    </row>
    <row r="18" spans="1:11" ht="13.5" customHeight="1">
      <c r="A18" s="82"/>
      <c r="B18" s="83">
        <v>4</v>
      </c>
      <c r="C18" s="161" t="s">
        <v>235</v>
      </c>
      <c r="D18" s="162"/>
      <c r="E18" s="80"/>
      <c r="F18" s="80"/>
      <c r="G18" s="80"/>
      <c r="H18" s="89"/>
      <c r="I18" s="80"/>
      <c r="J18" s="81"/>
      <c r="K18" s="80"/>
    </row>
    <row r="19" spans="1:11" ht="12.75" customHeight="1">
      <c r="A19" s="84">
        <v>8</v>
      </c>
      <c r="B19" s="85" t="s">
        <v>235</v>
      </c>
      <c r="C19" s="90"/>
      <c r="D19" s="79"/>
      <c r="E19" s="80"/>
      <c r="F19" s="80"/>
      <c r="G19" s="80"/>
      <c r="H19" s="89"/>
      <c r="I19" s="80"/>
      <c r="J19" s="81"/>
      <c r="K19" s="80"/>
    </row>
    <row r="20" spans="1:11" ht="13.5" customHeight="1">
      <c r="A20" s="78"/>
      <c r="B20" s="80"/>
      <c r="C20" s="80"/>
      <c r="D20" s="80"/>
      <c r="E20" s="80"/>
      <c r="F20" s="80"/>
      <c r="G20" s="78"/>
      <c r="H20" s="88">
        <v>15</v>
      </c>
      <c r="I20" s="161" t="s">
        <v>232</v>
      </c>
      <c r="J20" s="163"/>
      <c r="K20" s="92" t="s">
        <v>167</v>
      </c>
    </row>
    <row r="21" spans="1:11" ht="12.75" customHeight="1">
      <c r="A21" s="78">
        <v>9</v>
      </c>
      <c r="B21" s="79" t="s">
        <v>236</v>
      </c>
      <c r="C21" s="80"/>
      <c r="D21" s="80"/>
      <c r="E21" s="80"/>
      <c r="F21" s="80"/>
      <c r="G21" s="80"/>
      <c r="H21" s="89"/>
      <c r="I21" s="80"/>
      <c r="J21" s="93"/>
      <c r="K21" s="80"/>
    </row>
    <row r="22" spans="1:11" ht="13.5" customHeight="1">
      <c r="A22" s="82"/>
      <c r="B22" s="83">
        <v>5</v>
      </c>
      <c r="C22" s="161" t="s">
        <v>236</v>
      </c>
      <c r="D22" s="163"/>
      <c r="E22" s="80"/>
      <c r="F22" s="80"/>
      <c r="G22" s="80"/>
      <c r="H22" s="89"/>
      <c r="I22" s="80"/>
      <c r="J22" s="81"/>
      <c r="K22" s="80"/>
    </row>
    <row r="23" spans="1:11" ht="12.75" customHeight="1">
      <c r="A23" s="84">
        <v>10</v>
      </c>
      <c r="B23" s="85" t="s">
        <v>195</v>
      </c>
      <c r="C23" s="86"/>
      <c r="D23" s="87"/>
      <c r="E23" s="80"/>
      <c r="F23" s="80"/>
      <c r="G23" s="80"/>
      <c r="H23" s="89"/>
      <c r="I23" s="80"/>
      <c r="J23" s="81"/>
      <c r="K23" s="80"/>
    </row>
    <row r="24" spans="1:11" ht="13.5" customHeight="1">
      <c r="A24" s="78"/>
      <c r="B24" s="80"/>
      <c r="C24" s="78"/>
      <c r="D24" s="88">
        <v>11</v>
      </c>
      <c r="E24" s="161" t="s">
        <v>236</v>
      </c>
      <c r="F24" s="163"/>
      <c r="G24" s="80"/>
      <c r="H24" s="89"/>
      <c r="I24" s="80"/>
      <c r="J24" s="81"/>
      <c r="K24" s="80"/>
    </row>
    <row r="25" spans="1:11" ht="12.75" customHeight="1">
      <c r="A25" s="78">
        <v>11</v>
      </c>
      <c r="B25" s="79" t="s">
        <v>195</v>
      </c>
      <c r="C25" s="80"/>
      <c r="D25" s="89"/>
      <c r="E25" s="86"/>
      <c r="F25" s="87"/>
      <c r="G25" s="80"/>
      <c r="H25" s="89"/>
      <c r="I25" s="80"/>
      <c r="J25" s="81"/>
      <c r="K25" s="80"/>
    </row>
    <row r="26" spans="1:11" ht="13.5" customHeight="1">
      <c r="A26" s="82"/>
      <c r="B26" s="83">
        <v>6</v>
      </c>
      <c r="C26" s="161" t="s">
        <v>237</v>
      </c>
      <c r="D26" s="162"/>
      <c r="E26" s="80"/>
      <c r="F26" s="89"/>
      <c r="G26" s="80"/>
      <c r="H26" s="89"/>
      <c r="I26" s="80"/>
      <c r="J26" s="81"/>
      <c r="K26" s="80"/>
    </row>
    <row r="27" spans="1:11" ht="12.75" customHeight="1">
      <c r="A27" s="84">
        <v>12</v>
      </c>
      <c r="B27" s="85" t="s">
        <v>237</v>
      </c>
      <c r="C27" s="90"/>
      <c r="D27" s="79"/>
      <c r="E27" s="80"/>
      <c r="F27" s="89"/>
      <c r="G27" s="80"/>
      <c r="H27" s="89"/>
      <c r="I27" s="80"/>
      <c r="J27" s="81"/>
      <c r="K27" s="80"/>
    </row>
    <row r="28" spans="1:11" ht="13.5" customHeight="1">
      <c r="A28" s="78"/>
      <c r="B28" s="80"/>
      <c r="C28" s="80"/>
      <c r="D28" s="80"/>
      <c r="E28" s="78"/>
      <c r="F28" s="88">
        <v>14</v>
      </c>
      <c r="G28" s="161" t="s">
        <v>240</v>
      </c>
      <c r="H28" s="162"/>
      <c r="I28" s="80"/>
      <c r="J28" s="81"/>
      <c r="K28" s="80"/>
    </row>
    <row r="29" spans="1:11" ht="15.75">
      <c r="A29" s="78">
        <v>13</v>
      </c>
      <c r="B29" s="79" t="s">
        <v>238</v>
      </c>
      <c r="C29" s="80"/>
      <c r="D29" s="80"/>
      <c r="E29" s="80"/>
      <c r="F29" s="89"/>
      <c r="G29" s="90"/>
      <c r="H29" s="94" t="s">
        <v>225</v>
      </c>
      <c r="I29" s="164" t="s">
        <v>240</v>
      </c>
      <c r="J29" s="164"/>
      <c r="K29" s="92" t="s">
        <v>168</v>
      </c>
    </row>
    <row r="30" spans="1:11" ht="15.75">
      <c r="A30" s="82"/>
      <c r="B30" s="83">
        <v>7</v>
      </c>
      <c r="C30" s="161" t="s">
        <v>238</v>
      </c>
      <c r="D30" s="163"/>
      <c r="E30" s="80"/>
      <c r="F30" s="89"/>
      <c r="G30" s="80"/>
      <c r="H30" s="80"/>
      <c r="I30" s="80"/>
      <c r="J30" s="95"/>
      <c r="K30" s="96"/>
    </row>
    <row r="31" spans="1:11" ht="15.75">
      <c r="A31" s="84">
        <v>14</v>
      </c>
      <c r="B31" s="85" t="s">
        <v>239</v>
      </c>
      <c r="C31" s="86"/>
      <c r="D31" s="87"/>
      <c r="E31" s="80"/>
      <c r="F31" s="89"/>
      <c r="G31" s="80"/>
      <c r="H31" s="80"/>
      <c r="I31" s="80"/>
      <c r="J31" s="81"/>
      <c r="K31" s="80"/>
    </row>
    <row r="32" spans="1:11" ht="15.75">
      <c r="A32" s="78"/>
      <c r="B32" s="80"/>
      <c r="C32" s="78"/>
      <c r="D32" s="88">
        <v>12</v>
      </c>
      <c r="E32" s="161" t="s">
        <v>240</v>
      </c>
      <c r="F32" s="162"/>
      <c r="G32" s="96"/>
      <c r="H32" s="96"/>
      <c r="I32" s="96"/>
      <c r="J32" s="95"/>
      <c r="K32" s="96"/>
    </row>
    <row r="33" spans="1:11" ht="15.75">
      <c r="A33" s="78">
        <v>15</v>
      </c>
      <c r="B33" s="79" t="s">
        <v>195</v>
      </c>
      <c r="C33" s="80"/>
      <c r="D33" s="89"/>
      <c r="E33" s="78"/>
      <c r="F33" s="79"/>
      <c r="G33" s="96"/>
      <c r="H33" s="96"/>
      <c r="I33" s="96"/>
      <c r="J33" s="95"/>
      <c r="K33" s="96"/>
    </row>
    <row r="34" spans="1:11" ht="15.75">
      <c r="A34" s="82"/>
      <c r="B34" s="83">
        <v>8</v>
      </c>
      <c r="C34" s="161" t="s">
        <v>240</v>
      </c>
      <c r="D34" s="162"/>
      <c r="E34" s="80"/>
      <c r="F34" s="80"/>
      <c r="G34" s="96"/>
      <c r="H34" s="96"/>
      <c r="I34" s="96"/>
      <c r="J34" s="95"/>
      <c r="K34" s="96"/>
    </row>
    <row r="35" spans="1:11" ht="15.75">
      <c r="A35" s="84">
        <v>16</v>
      </c>
      <c r="B35" s="85" t="s">
        <v>240</v>
      </c>
      <c r="C35" s="90"/>
      <c r="D35" s="79"/>
      <c r="E35" s="80"/>
      <c r="F35" s="98" t="s">
        <v>226</v>
      </c>
      <c r="G35" s="157" t="s">
        <v>193</v>
      </c>
      <c r="H35" s="157"/>
      <c r="I35" s="99"/>
      <c r="J35" s="100"/>
      <c r="K35" s="80"/>
    </row>
    <row r="36" spans="1:11" ht="15.75">
      <c r="A36" s="92"/>
      <c r="B36" s="80"/>
      <c r="C36" s="96"/>
      <c r="D36" s="96"/>
      <c r="E36" s="96"/>
      <c r="F36" s="80"/>
      <c r="G36" s="82"/>
      <c r="H36" s="88" t="s">
        <v>227</v>
      </c>
      <c r="I36" s="161" t="s">
        <v>236</v>
      </c>
      <c r="J36" s="163"/>
      <c r="K36" s="92" t="s">
        <v>169</v>
      </c>
    </row>
    <row r="37" spans="1:11" ht="15.75">
      <c r="A37" s="92"/>
      <c r="B37" s="80"/>
      <c r="C37" s="96"/>
      <c r="D37" s="96"/>
      <c r="E37" s="96"/>
      <c r="F37" s="98" t="s">
        <v>228</v>
      </c>
      <c r="G37" s="157" t="s">
        <v>236</v>
      </c>
      <c r="H37" s="159"/>
      <c r="I37" s="101"/>
      <c r="J37" s="93"/>
      <c r="K37" s="78"/>
    </row>
    <row r="38" spans="1:11" ht="15.75">
      <c r="A38" s="92"/>
      <c r="B38" s="80"/>
      <c r="C38" s="96"/>
      <c r="D38" s="96"/>
      <c r="E38" s="96"/>
      <c r="F38" s="96"/>
      <c r="G38" s="96"/>
      <c r="H38" s="102" t="s">
        <v>229</v>
      </c>
      <c r="I38" s="164" t="s">
        <v>193</v>
      </c>
      <c r="J38" s="164"/>
      <c r="K38" s="92" t="s">
        <v>170</v>
      </c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2"/>
      <c r="B40" s="22"/>
      <c r="C40" s="23"/>
      <c r="D40" s="23"/>
      <c r="E40" s="23"/>
      <c r="F40" s="23"/>
      <c r="G40" s="23"/>
      <c r="H40" s="22"/>
      <c r="I40" s="22"/>
    </row>
    <row r="41" spans="1:9" ht="15.75">
      <c r="A41" s="22"/>
      <c r="B41" s="22"/>
      <c r="C41" s="23"/>
      <c r="D41" s="23"/>
      <c r="E41" s="23"/>
      <c r="F41" s="23"/>
      <c r="G41" s="23"/>
      <c r="H41" s="22"/>
      <c r="I41" s="22"/>
    </row>
    <row r="42" spans="1:9" ht="15.75">
      <c r="A42" s="22"/>
      <c r="B42" s="22"/>
      <c r="C42" s="25" t="s">
        <v>7</v>
      </c>
      <c r="D42" s="23"/>
      <c r="G42" s="26" t="s">
        <v>23</v>
      </c>
      <c r="H42" s="22"/>
      <c r="I42" s="22"/>
    </row>
    <row r="43" spans="1:9" ht="15.75">
      <c r="A43" s="22"/>
      <c r="D43" s="23"/>
      <c r="F43" s="23"/>
      <c r="G43" s="23"/>
      <c r="H43" s="22"/>
      <c r="I43" s="22"/>
    </row>
    <row r="44" spans="1:9" ht="15.75">
      <c r="A44" s="22"/>
      <c r="D44" s="23"/>
      <c r="F44" s="23"/>
      <c r="G44" s="23"/>
      <c r="H44" s="22"/>
      <c r="I44" s="22"/>
    </row>
    <row r="45" spans="1:9" ht="15.75">
      <c r="A45" s="22"/>
      <c r="C45" s="25" t="s">
        <v>8</v>
      </c>
      <c r="D45" s="23"/>
      <c r="G45" s="26" t="s">
        <v>9</v>
      </c>
      <c r="H45" s="22"/>
      <c r="I45" s="22"/>
    </row>
    <row r="46" spans="1:9" ht="15.75">
      <c r="A46" s="22"/>
      <c r="B46" s="22"/>
      <c r="C46" s="23"/>
      <c r="D46" s="23"/>
      <c r="E46" s="23"/>
      <c r="F46" s="23"/>
      <c r="G46" s="23"/>
      <c r="H46" s="22"/>
      <c r="I46" s="22"/>
    </row>
  </sheetData>
  <sheetProtection/>
  <mergeCells count="24">
    <mergeCell ref="I20:J20"/>
    <mergeCell ref="I29:J29"/>
    <mergeCell ref="I36:J36"/>
    <mergeCell ref="G37:H37"/>
    <mergeCell ref="I38:J38"/>
    <mergeCell ref="C22:D22"/>
    <mergeCell ref="E24:F24"/>
    <mergeCell ref="C26:D26"/>
    <mergeCell ref="G28:H28"/>
    <mergeCell ref="C18:D18"/>
    <mergeCell ref="C6:D6"/>
    <mergeCell ref="E8:F8"/>
    <mergeCell ref="C10:D10"/>
    <mergeCell ref="C14:D14"/>
    <mergeCell ref="C30:D30"/>
    <mergeCell ref="E32:F32"/>
    <mergeCell ref="C34:D34"/>
    <mergeCell ref="G35:H35"/>
    <mergeCell ref="E16:F16"/>
    <mergeCell ref="A1:J1"/>
    <mergeCell ref="A2:J2"/>
    <mergeCell ref="A3:J3"/>
    <mergeCell ref="G12:H12"/>
    <mergeCell ref="G11:H11"/>
  </mergeCells>
  <printOptions/>
  <pageMargins left="0.3" right="0.19" top="0.51" bottom="0.2" header="0.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45" zoomScalePageLayoutView="0" workbookViewId="0" topLeftCell="A4">
      <selection activeCell="B22" sqref="B22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15.00390625" style="1" customWidth="1"/>
    <col min="4" max="4" width="10.25390625" style="1" customWidth="1"/>
    <col min="5" max="5" width="9.125" style="1" customWidth="1"/>
    <col min="6" max="6" width="15.25390625" style="1" customWidth="1"/>
    <col min="7" max="7" width="20.2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43"/>
      <c r="I1" s="43"/>
      <c r="J1" s="43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43"/>
      <c r="I2" s="43"/>
      <c r="J2" s="43"/>
    </row>
    <row r="3" spans="1:10" ht="30" customHeight="1">
      <c r="A3" s="106" t="s">
        <v>36</v>
      </c>
      <c r="B3" s="106"/>
      <c r="C3" s="106"/>
      <c r="D3" s="106"/>
      <c r="E3" s="106"/>
      <c r="F3" s="106"/>
      <c r="G3" s="106"/>
      <c r="H3" s="44"/>
      <c r="I3" s="44"/>
      <c r="J3" s="44"/>
    </row>
    <row r="5" spans="1:7" ht="17.25" customHeight="1">
      <c r="A5" s="40" t="s">
        <v>1</v>
      </c>
      <c r="B5" s="40" t="s">
        <v>51</v>
      </c>
      <c r="C5" s="40" t="s">
        <v>52</v>
      </c>
      <c r="D5" s="40" t="s">
        <v>55</v>
      </c>
      <c r="E5" s="40" t="s">
        <v>53</v>
      </c>
      <c r="F5" s="42" t="s">
        <v>54</v>
      </c>
      <c r="G5" s="42" t="s">
        <v>56</v>
      </c>
    </row>
    <row r="6" spans="1:7" ht="33.75" customHeight="1">
      <c r="A6" s="46">
        <v>1</v>
      </c>
      <c r="B6" s="46" t="s">
        <v>100</v>
      </c>
      <c r="C6" s="46">
        <v>1997</v>
      </c>
      <c r="D6" s="46">
        <v>354</v>
      </c>
      <c r="E6" s="46">
        <v>3</v>
      </c>
      <c r="F6" s="46" t="s">
        <v>59</v>
      </c>
      <c r="G6" s="46" t="s">
        <v>84</v>
      </c>
    </row>
    <row r="7" spans="1:7" ht="35.25" customHeight="1">
      <c r="A7" s="46">
        <v>2</v>
      </c>
      <c r="B7" s="46" t="s">
        <v>101</v>
      </c>
      <c r="C7" s="46">
        <v>1997</v>
      </c>
      <c r="D7" s="46">
        <v>340</v>
      </c>
      <c r="E7" s="46">
        <v>3</v>
      </c>
      <c r="F7" s="46" t="s">
        <v>59</v>
      </c>
      <c r="G7" s="46" t="s">
        <v>84</v>
      </c>
    </row>
    <row r="8" spans="1:7" ht="33" customHeight="1">
      <c r="A8" s="46">
        <v>3</v>
      </c>
      <c r="B8" s="46" t="s">
        <v>103</v>
      </c>
      <c r="C8" s="46">
        <v>1998</v>
      </c>
      <c r="D8" s="46">
        <v>309</v>
      </c>
      <c r="E8" s="46">
        <v>3</v>
      </c>
      <c r="F8" s="46" t="s">
        <v>59</v>
      </c>
      <c r="G8" s="46" t="s">
        <v>84</v>
      </c>
    </row>
    <row r="9" spans="1:7" ht="32.25" customHeight="1">
      <c r="A9" s="46">
        <v>4</v>
      </c>
      <c r="B9" s="46" t="s">
        <v>102</v>
      </c>
      <c r="C9" s="46">
        <v>1999</v>
      </c>
      <c r="D9" s="46">
        <v>242</v>
      </c>
      <c r="E9" s="46">
        <v>3</v>
      </c>
      <c r="F9" s="46" t="s">
        <v>59</v>
      </c>
      <c r="G9" s="46" t="s">
        <v>84</v>
      </c>
    </row>
    <row r="10" spans="1:7" ht="18" customHeight="1">
      <c r="A10" s="46">
        <v>5</v>
      </c>
      <c r="B10" s="46" t="s">
        <v>107</v>
      </c>
      <c r="C10" s="46">
        <v>2000</v>
      </c>
      <c r="D10" s="46">
        <v>164</v>
      </c>
      <c r="E10" s="46" t="s">
        <v>71</v>
      </c>
      <c r="F10" s="46" t="s">
        <v>59</v>
      </c>
      <c r="G10" s="46" t="s">
        <v>88</v>
      </c>
    </row>
    <row r="11" spans="1:7" ht="18" customHeight="1">
      <c r="A11" s="46">
        <v>6</v>
      </c>
      <c r="B11" s="45" t="s">
        <v>105</v>
      </c>
      <c r="C11" s="45">
        <v>2001</v>
      </c>
      <c r="D11" s="45">
        <v>134</v>
      </c>
      <c r="E11" s="45" t="s">
        <v>71</v>
      </c>
      <c r="F11" s="45" t="s">
        <v>59</v>
      </c>
      <c r="G11" s="45" t="s">
        <v>88</v>
      </c>
    </row>
    <row r="12" spans="1:7" ht="18" customHeight="1">
      <c r="A12" s="46">
        <v>7</v>
      </c>
      <c r="B12" s="45" t="s">
        <v>95</v>
      </c>
      <c r="C12" s="45">
        <v>1999</v>
      </c>
      <c r="D12" s="45">
        <v>127</v>
      </c>
      <c r="E12" s="45" t="s">
        <v>77</v>
      </c>
      <c r="F12" s="45" t="s">
        <v>63</v>
      </c>
      <c r="G12" s="45" t="s">
        <v>64</v>
      </c>
    </row>
    <row r="13" spans="1:7" ht="18" customHeight="1">
      <c r="A13" s="46">
        <v>8</v>
      </c>
      <c r="B13" s="45" t="s">
        <v>106</v>
      </c>
      <c r="C13" s="45">
        <v>2000</v>
      </c>
      <c r="D13" s="45">
        <v>122</v>
      </c>
      <c r="E13" s="45" t="s">
        <v>71</v>
      </c>
      <c r="F13" s="45" t="s">
        <v>59</v>
      </c>
      <c r="G13" s="45" t="s">
        <v>88</v>
      </c>
    </row>
    <row r="14" spans="1:7" ht="18" customHeight="1">
      <c r="A14" s="46">
        <v>9</v>
      </c>
      <c r="B14" s="45" t="s">
        <v>104</v>
      </c>
      <c r="C14" s="45">
        <v>2000</v>
      </c>
      <c r="D14" s="45">
        <v>87</v>
      </c>
      <c r="E14" s="45" t="s">
        <v>71</v>
      </c>
      <c r="F14" s="45" t="s">
        <v>59</v>
      </c>
      <c r="G14" s="45" t="s">
        <v>23</v>
      </c>
    </row>
    <row r="15" spans="1:7" ht="18" customHeight="1">
      <c r="A15" s="46">
        <v>10</v>
      </c>
      <c r="B15" s="41" t="s">
        <v>96</v>
      </c>
      <c r="C15" s="41">
        <v>2002</v>
      </c>
      <c r="D15" s="41">
        <v>56</v>
      </c>
      <c r="E15" s="41" t="s">
        <v>58</v>
      </c>
      <c r="F15" s="41" t="s">
        <v>68</v>
      </c>
      <c r="G15" s="46" t="s">
        <v>78</v>
      </c>
    </row>
    <row r="16" spans="1:7" ht="18" customHeight="1">
      <c r="A16" s="46">
        <v>11</v>
      </c>
      <c r="B16" s="46" t="s">
        <v>99</v>
      </c>
      <c r="C16" s="46">
        <v>2000</v>
      </c>
      <c r="D16" s="46">
        <v>40</v>
      </c>
      <c r="E16" s="46" t="s">
        <v>58</v>
      </c>
      <c r="F16" s="46" t="s">
        <v>98</v>
      </c>
      <c r="G16" s="46" t="s">
        <v>109</v>
      </c>
    </row>
    <row r="17" spans="1:7" ht="18" customHeight="1">
      <c r="A17" s="46">
        <v>12</v>
      </c>
      <c r="B17" s="46" t="s">
        <v>108</v>
      </c>
      <c r="C17" s="46">
        <v>1999</v>
      </c>
      <c r="D17" s="46">
        <v>38</v>
      </c>
      <c r="E17" s="46" t="s">
        <v>58</v>
      </c>
      <c r="F17" s="46" t="s">
        <v>59</v>
      </c>
      <c r="G17" s="46" t="s">
        <v>88</v>
      </c>
    </row>
    <row r="18" spans="1:7" ht="18" customHeight="1">
      <c r="A18" s="46">
        <v>13</v>
      </c>
      <c r="B18" s="46" t="s">
        <v>97</v>
      </c>
      <c r="C18" s="46">
        <v>1999</v>
      </c>
      <c r="D18" s="46">
        <v>35</v>
      </c>
      <c r="E18" s="46" t="s">
        <v>58</v>
      </c>
      <c r="F18" s="46" t="s">
        <v>98</v>
      </c>
      <c r="G18" s="46" t="s">
        <v>110</v>
      </c>
    </row>
    <row r="19" spans="1:7" ht="18" customHeight="1">
      <c r="A19" s="46">
        <v>14</v>
      </c>
      <c r="B19" s="46" t="s">
        <v>94</v>
      </c>
      <c r="C19" s="46">
        <v>1997</v>
      </c>
      <c r="D19" s="46">
        <v>27</v>
      </c>
      <c r="E19" s="46" t="s">
        <v>58</v>
      </c>
      <c r="F19" s="46" t="s">
        <v>63</v>
      </c>
      <c r="G19" s="46" t="s">
        <v>64</v>
      </c>
    </row>
    <row r="22" spans="3:6" ht="15.75">
      <c r="C22" s="25" t="s">
        <v>7</v>
      </c>
      <c r="F22" s="26" t="s">
        <v>23</v>
      </c>
    </row>
    <row r="25" spans="3:6" ht="15.75">
      <c r="C25" s="25" t="s">
        <v>8</v>
      </c>
      <c r="F25" s="26" t="s">
        <v>9</v>
      </c>
    </row>
    <row r="38" ht="12.75" customHeight="1"/>
    <row r="39" ht="13.5" customHeight="1"/>
    <row r="40" ht="12.75" customHeight="1"/>
    <row r="41" ht="13.5" customHeight="1"/>
    <row r="42" ht="12.75" customHeight="1"/>
    <row r="43" ht="13.5" customHeight="1"/>
    <row r="44" ht="12.75" customHeight="1"/>
    <row r="45" ht="13.5" customHeight="1"/>
    <row r="46" ht="12.75" customHeight="1"/>
    <row r="47" ht="13.5" customHeight="1"/>
    <row r="48" ht="12.75" customHeight="1"/>
    <row r="49" ht="13.5" customHeight="1"/>
  </sheetData>
  <sheetProtection/>
  <mergeCells count="3">
    <mergeCell ref="A2:G2"/>
    <mergeCell ref="A3:G3"/>
    <mergeCell ref="A1:G1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45" zoomScalePageLayoutView="0" workbookViewId="0" topLeftCell="A13">
      <selection activeCell="G35" sqref="G35:G38"/>
    </sheetView>
  </sheetViews>
  <sheetFormatPr defaultColWidth="9.00390625" defaultRowHeight="12.75"/>
  <cols>
    <col min="1" max="1" width="3.375" style="1" customWidth="1"/>
    <col min="2" max="2" width="14.125" style="1" customWidth="1"/>
    <col min="3" max="3" width="8.75390625" style="1" customWidth="1"/>
    <col min="4" max="4" width="11.625" style="1" customWidth="1"/>
    <col min="5" max="5" width="8.75390625" style="1" customWidth="1"/>
    <col min="6" max="6" width="13.125" style="1" customWidth="1"/>
    <col min="7" max="7" width="8.75390625" style="1" customWidth="1"/>
    <col min="8" max="8" width="12.25390625" style="1" customWidth="1"/>
    <col min="9" max="9" width="8.75390625" style="1" customWidth="1"/>
    <col min="10" max="10" width="4.253906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241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0">
        <v>1</v>
      </c>
      <c r="B5" s="157" t="s">
        <v>242</v>
      </c>
      <c r="C5" s="157"/>
      <c r="D5" s="60"/>
      <c r="E5" s="60"/>
      <c r="F5" s="60"/>
      <c r="G5" s="60"/>
      <c r="H5" s="60"/>
      <c r="I5" s="60"/>
      <c r="J5" s="60"/>
    </row>
    <row r="6" spans="1:10" ht="12.75" customHeight="1">
      <c r="A6" s="60"/>
      <c r="B6" s="61"/>
      <c r="C6" s="62">
        <v>1</v>
      </c>
      <c r="D6" s="157" t="s">
        <v>242</v>
      </c>
      <c r="E6" s="157"/>
      <c r="F6" s="60"/>
      <c r="G6" s="60"/>
      <c r="H6" s="60"/>
      <c r="I6" s="60"/>
      <c r="J6" s="60"/>
    </row>
    <row r="7" spans="1:10" ht="12.75" customHeight="1">
      <c r="A7" s="60">
        <v>8</v>
      </c>
      <c r="B7" s="157" t="s">
        <v>195</v>
      </c>
      <c r="C7" s="159"/>
      <c r="D7" s="61"/>
      <c r="E7" s="63"/>
      <c r="F7" s="60"/>
      <c r="G7" s="60"/>
      <c r="H7" s="60"/>
      <c r="I7" s="60"/>
      <c r="J7" s="60"/>
    </row>
    <row r="8" spans="1:10" ht="12.75" customHeight="1">
      <c r="A8" s="60"/>
      <c r="B8" s="60"/>
      <c r="C8" s="60"/>
      <c r="D8" s="64"/>
      <c r="E8" s="160">
        <v>5</v>
      </c>
      <c r="F8" s="157" t="s">
        <v>247</v>
      </c>
      <c r="G8" s="157"/>
      <c r="H8" s="60"/>
      <c r="I8" s="60"/>
      <c r="J8" s="60"/>
    </row>
    <row r="9" spans="1:10" ht="12.75" customHeight="1">
      <c r="A9" s="60">
        <v>5</v>
      </c>
      <c r="B9" s="157" t="s">
        <v>243</v>
      </c>
      <c r="C9" s="157"/>
      <c r="D9" s="64"/>
      <c r="E9" s="160"/>
      <c r="F9" s="61"/>
      <c r="G9" s="63"/>
      <c r="H9" s="60"/>
      <c r="I9" s="60"/>
      <c r="J9" s="60"/>
    </row>
    <row r="10" spans="1:10" ht="12.75" customHeight="1">
      <c r="A10" s="60"/>
      <c r="B10" s="61"/>
      <c r="C10" s="62">
        <v>2</v>
      </c>
      <c r="D10" s="157" t="s">
        <v>247</v>
      </c>
      <c r="E10" s="159"/>
      <c r="F10" s="64"/>
      <c r="G10" s="65"/>
      <c r="H10" s="60"/>
      <c r="I10" s="60"/>
      <c r="J10" s="60"/>
    </row>
    <row r="11" spans="1:10" ht="12.75" customHeight="1">
      <c r="A11" s="60">
        <v>4</v>
      </c>
      <c r="B11" s="157" t="s">
        <v>244</v>
      </c>
      <c r="C11" s="159"/>
      <c r="D11" s="60"/>
      <c r="E11" s="60"/>
      <c r="F11" s="64"/>
      <c r="G11" s="65"/>
      <c r="H11" s="60"/>
      <c r="I11" s="60"/>
      <c r="J11" s="60"/>
    </row>
    <row r="12" spans="1:10" ht="12.75" customHeight="1">
      <c r="A12" s="60"/>
      <c r="B12" s="60"/>
      <c r="C12" s="60"/>
      <c r="D12" s="60"/>
      <c r="E12" s="60"/>
      <c r="F12" s="64"/>
      <c r="G12" s="160">
        <v>7</v>
      </c>
      <c r="H12" s="157" t="s">
        <v>247</v>
      </c>
      <c r="I12" s="157"/>
      <c r="J12" s="60" t="s">
        <v>167</v>
      </c>
    </row>
    <row r="13" spans="1:10" ht="12.75" customHeight="1">
      <c r="A13" s="60">
        <v>3</v>
      </c>
      <c r="B13" s="157" t="s">
        <v>202</v>
      </c>
      <c r="C13" s="157"/>
      <c r="D13" s="60"/>
      <c r="E13" s="60"/>
      <c r="F13" s="64"/>
      <c r="G13" s="160"/>
      <c r="H13" s="64"/>
      <c r="I13" s="64"/>
      <c r="J13" s="60"/>
    </row>
    <row r="14" spans="1:10" ht="12.75" customHeight="1">
      <c r="A14" s="60"/>
      <c r="B14" s="61"/>
      <c r="C14" s="62">
        <v>3</v>
      </c>
      <c r="D14" s="157" t="s">
        <v>202</v>
      </c>
      <c r="E14" s="157"/>
      <c r="F14" s="64"/>
      <c r="G14" s="65"/>
      <c r="H14" s="60"/>
      <c r="I14" s="60"/>
      <c r="J14" s="60"/>
    </row>
    <row r="15" spans="1:10" ht="12.75" customHeight="1">
      <c r="A15" s="60">
        <v>6</v>
      </c>
      <c r="B15" s="157" t="s">
        <v>245</v>
      </c>
      <c r="C15" s="159"/>
      <c r="D15" s="61"/>
      <c r="E15" s="63"/>
      <c r="F15" s="64"/>
      <c r="G15" s="65"/>
      <c r="H15" s="60"/>
      <c r="I15" s="60"/>
      <c r="J15" s="60"/>
    </row>
    <row r="16" spans="1:10" ht="12.75" customHeight="1">
      <c r="A16" s="60"/>
      <c r="B16" s="60"/>
      <c r="C16" s="60"/>
      <c r="D16" s="64"/>
      <c r="E16" s="160">
        <v>6</v>
      </c>
      <c r="F16" s="157" t="s">
        <v>202</v>
      </c>
      <c r="G16" s="159"/>
      <c r="H16" s="60"/>
      <c r="I16" s="60"/>
      <c r="J16" s="60"/>
    </row>
    <row r="17" spans="1:10" ht="12.75" customHeight="1">
      <c r="A17" s="60">
        <v>7</v>
      </c>
      <c r="B17" s="157" t="s">
        <v>195</v>
      </c>
      <c r="C17" s="157"/>
      <c r="D17" s="64"/>
      <c r="E17" s="160"/>
      <c r="F17" s="60"/>
      <c r="G17" s="60"/>
      <c r="H17" s="157" t="s">
        <v>202</v>
      </c>
      <c r="I17" s="157"/>
      <c r="J17" s="60" t="s">
        <v>168</v>
      </c>
    </row>
    <row r="18" spans="1:10" ht="12.75" customHeight="1">
      <c r="A18" s="60"/>
      <c r="B18" s="61"/>
      <c r="C18" s="62">
        <v>4</v>
      </c>
      <c r="D18" s="157" t="s">
        <v>246</v>
      </c>
      <c r="E18" s="159"/>
      <c r="F18" s="60"/>
      <c r="G18" s="60"/>
      <c r="H18" s="60"/>
      <c r="I18" s="60"/>
      <c r="J18" s="60"/>
    </row>
    <row r="19" spans="1:10" ht="12.75" customHeight="1">
      <c r="A19" s="60">
        <v>2</v>
      </c>
      <c r="B19" s="157" t="s">
        <v>246</v>
      </c>
      <c r="C19" s="159"/>
      <c r="D19" s="60"/>
      <c r="E19" s="60"/>
      <c r="F19" s="60"/>
      <c r="G19" s="60"/>
      <c r="H19" s="60"/>
      <c r="I19" s="60"/>
      <c r="J19" s="60"/>
    </row>
    <row r="20" spans="1:10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4"/>
      <c r="B23" s="64"/>
      <c r="C23" s="64"/>
      <c r="D23" s="167"/>
      <c r="E23" s="167"/>
      <c r="F23" s="60"/>
      <c r="G23" s="60"/>
      <c r="H23" s="60"/>
      <c r="I23" s="60"/>
      <c r="J23" s="60"/>
    </row>
    <row r="24" spans="1:10" ht="12.75" customHeight="1">
      <c r="A24" s="64"/>
      <c r="B24" s="167"/>
      <c r="C24" s="167"/>
      <c r="D24" s="64"/>
      <c r="E24" s="103"/>
      <c r="F24" s="157" t="s">
        <v>242</v>
      </c>
      <c r="G24" s="157"/>
      <c r="H24" s="60"/>
      <c r="I24" s="60"/>
      <c r="J24" s="60"/>
    </row>
    <row r="25" spans="1:10" ht="12.75" customHeight="1">
      <c r="A25" s="64"/>
      <c r="B25" s="64"/>
      <c r="C25" s="103"/>
      <c r="D25" s="167"/>
      <c r="E25" s="167"/>
      <c r="F25" s="61"/>
      <c r="G25" s="63"/>
      <c r="H25" s="60"/>
      <c r="I25" s="60"/>
      <c r="J25" s="60"/>
    </row>
    <row r="26" spans="1:10" ht="12.75" customHeight="1">
      <c r="A26" s="64"/>
      <c r="B26" s="167"/>
      <c r="C26" s="167"/>
      <c r="D26" s="64"/>
      <c r="E26" s="64"/>
      <c r="F26" s="64"/>
      <c r="G26" s="160">
        <v>12</v>
      </c>
      <c r="H26" s="157" t="s">
        <v>242</v>
      </c>
      <c r="I26" s="157"/>
      <c r="J26" s="60" t="s">
        <v>169</v>
      </c>
    </row>
    <row r="27" spans="1:10" ht="12.75" customHeight="1">
      <c r="A27" s="64"/>
      <c r="B27" s="64"/>
      <c r="C27" s="64"/>
      <c r="D27" s="167"/>
      <c r="E27" s="167"/>
      <c r="F27" s="64"/>
      <c r="G27" s="160"/>
      <c r="H27" s="64"/>
      <c r="I27" s="64"/>
      <c r="J27" s="60"/>
    </row>
    <row r="28" spans="1:10" ht="12.75" customHeight="1">
      <c r="A28" s="64"/>
      <c r="B28" s="167"/>
      <c r="C28" s="167"/>
      <c r="D28" s="64"/>
      <c r="E28" s="103"/>
      <c r="F28" s="157" t="s">
        <v>246</v>
      </c>
      <c r="G28" s="159"/>
      <c r="H28" s="60"/>
      <c r="I28" s="60"/>
      <c r="J28" s="60"/>
    </row>
    <row r="29" spans="1:10" ht="12.75" customHeight="1">
      <c r="A29" s="64"/>
      <c r="B29" s="64"/>
      <c r="C29" s="103"/>
      <c r="D29" s="167"/>
      <c r="E29" s="167"/>
      <c r="F29" s="60"/>
      <c r="G29" s="60"/>
      <c r="H29" s="157" t="s">
        <v>246</v>
      </c>
      <c r="I29" s="157"/>
      <c r="J29" s="60" t="s">
        <v>170</v>
      </c>
    </row>
    <row r="30" spans="1:10" ht="12.75" customHeight="1">
      <c r="A30" s="64"/>
      <c r="B30" s="167"/>
      <c r="C30" s="167"/>
      <c r="D30" s="64"/>
      <c r="E30" s="64"/>
      <c r="F30" s="60"/>
      <c r="G30" s="60"/>
      <c r="H30" s="60"/>
      <c r="I30" s="60"/>
      <c r="J30" s="60"/>
    </row>
    <row r="31" spans="1:10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9" ht="12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>
      <c r="A33" s="22"/>
      <c r="B33" s="22"/>
      <c r="C33" s="23"/>
      <c r="D33" s="23"/>
      <c r="E33" s="23"/>
      <c r="F33" s="23"/>
      <c r="G33" s="23"/>
      <c r="H33" s="22"/>
      <c r="I33" s="22"/>
    </row>
    <row r="34" spans="1:9" ht="14.25" customHeight="1">
      <c r="A34" s="22"/>
      <c r="B34" s="22"/>
      <c r="C34" s="23"/>
      <c r="D34" s="23"/>
      <c r="E34" s="23"/>
      <c r="F34" s="23"/>
      <c r="G34" s="23"/>
      <c r="H34" s="22"/>
      <c r="I34" s="22"/>
    </row>
    <row r="35" spans="1:9" ht="14.25" customHeight="1">
      <c r="A35" s="22"/>
      <c r="B35" s="22"/>
      <c r="C35" s="25" t="s">
        <v>7</v>
      </c>
      <c r="D35" s="23"/>
      <c r="G35" s="26" t="s">
        <v>23</v>
      </c>
      <c r="H35" s="22"/>
      <c r="I35" s="22"/>
    </row>
    <row r="36" spans="1:9" ht="14.25" customHeight="1">
      <c r="A36" s="22"/>
      <c r="D36" s="23"/>
      <c r="F36" s="23"/>
      <c r="G36" s="23"/>
      <c r="H36" s="22"/>
      <c r="I36" s="22"/>
    </row>
    <row r="37" spans="1:9" ht="14.25" customHeight="1">
      <c r="A37" s="22"/>
      <c r="D37" s="23"/>
      <c r="F37" s="23"/>
      <c r="G37" s="23"/>
      <c r="H37" s="22"/>
      <c r="I37" s="22"/>
    </row>
    <row r="38" spans="1:9" ht="14.25" customHeight="1">
      <c r="A38" s="22"/>
      <c r="C38" s="25" t="s">
        <v>8</v>
      </c>
      <c r="D38" s="23"/>
      <c r="G38" s="26" t="s">
        <v>9</v>
      </c>
      <c r="H38" s="22"/>
      <c r="I38" s="22"/>
    </row>
    <row r="39" spans="1:9" ht="0.75" customHeight="1">
      <c r="A39" s="22"/>
      <c r="B39" s="22"/>
      <c r="C39" s="23"/>
      <c r="D39" s="23"/>
      <c r="E39" s="23"/>
      <c r="F39" s="23"/>
      <c r="G39" s="23"/>
      <c r="H39" s="22"/>
      <c r="I39" s="22"/>
    </row>
    <row r="44" ht="12.75" customHeight="1"/>
    <row r="45" ht="13.5" customHeight="1"/>
    <row r="46" ht="12.75" customHeight="1"/>
    <row r="47" ht="13.5" customHeight="1"/>
    <row r="48" ht="12.75" customHeight="1"/>
    <row r="49" ht="13.5" customHeight="1"/>
    <row r="50" ht="12.75" customHeight="1"/>
    <row r="51" ht="13.5" customHeight="1"/>
    <row r="52" ht="12.75" customHeight="1"/>
    <row r="53" ht="13.5" customHeight="1"/>
    <row r="54" ht="12.75" customHeight="1"/>
    <row r="55" ht="13.5" customHeight="1"/>
  </sheetData>
  <sheetProtection/>
  <mergeCells count="35">
    <mergeCell ref="B30:C30"/>
    <mergeCell ref="B26:C26"/>
    <mergeCell ref="G26:G27"/>
    <mergeCell ref="H26:I26"/>
    <mergeCell ref="D27:E27"/>
    <mergeCell ref="B28:C28"/>
    <mergeCell ref="F28:G28"/>
    <mergeCell ref="B24:C24"/>
    <mergeCell ref="F24:G24"/>
    <mergeCell ref="D29:E29"/>
    <mergeCell ref="H29:I29"/>
    <mergeCell ref="G12:G13"/>
    <mergeCell ref="D18:E18"/>
    <mergeCell ref="B19:C19"/>
    <mergeCell ref="D23:E23"/>
    <mergeCell ref="B11:C11"/>
    <mergeCell ref="D25:E25"/>
    <mergeCell ref="H12:I12"/>
    <mergeCell ref="B13:C13"/>
    <mergeCell ref="D14:E14"/>
    <mergeCell ref="B15:C15"/>
    <mergeCell ref="E16:E17"/>
    <mergeCell ref="F16:G16"/>
    <mergeCell ref="B17:C17"/>
    <mergeCell ref="H17:I17"/>
    <mergeCell ref="E8:E9"/>
    <mergeCell ref="F8:G8"/>
    <mergeCell ref="B9:C9"/>
    <mergeCell ref="D10:E10"/>
    <mergeCell ref="B7:C7"/>
    <mergeCell ref="A1:J1"/>
    <mergeCell ref="A2:J2"/>
    <mergeCell ref="A3:J3"/>
    <mergeCell ref="B5:C5"/>
    <mergeCell ref="D6:E6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45" zoomScalePageLayoutView="0" workbookViewId="0" topLeftCell="A1">
      <selection activeCell="I6" sqref="I6"/>
    </sheetView>
  </sheetViews>
  <sheetFormatPr defaultColWidth="9.00390625" defaultRowHeight="12.75"/>
  <cols>
    <col min="1" max="1" width="4.125" style="1" customWidth="1"/>
    <col min="2" max="2" width="30.375" style="1" customWidth="1"/>
    <col min="3" max="5" width="9.25390625" style="1" customWidth="1"/>
    <col min="6" max="7" width="7.00390625" style="1" customWidth="1"/>
    <col min="8" max="8" width="3.25390625" style="1" customWidth="1"/>
    <col min="9" max="16384" width="9.125" style="1" customWidth="1"/>
  </cols>
  <sheetData>
    <row r="1" spans="1:8" ht="66" customHeight="1">
      <c r="A1" s="105" t="s">
        <v>34</v>
      </c>
      <c r="B1" s="105"/>
      <c r="C1" s="105"/>
      <c r="D1" s="105"/>
      <c r="E1" s="105"/>
      <c r="F1" s="105"/>
      <c r="G1" s="105"/>
      <c r="H1" s="43"/>
    </row>
    <row r="2" spans="1:8" ht="39" customHeight="1">
      <c r="A2" s="105" t="s">
        <v>12</v>
      </c>
      <c r="B2" s="105"/>
      <c r="C2" s="105"/>
      <c r="D2" s="105"/>
      <c r="E2" s="105"/>
      <c r="F2" s="105"/>
      <c r="G2" s="105"/>
      <c r="H2" s="43"/>
    </row>
    <row r="3" spans="1:8" ht="30" customHeight="1">
      <c r="A3" s="106" t="s">
        <v>248</v>
      </c>
      <c r="B3" s="106"/>
      <c r="C3" s="106"/>
      <c r="D3" s="106"/>
      <c r="E3" s="106"/>
      <c r="F3" s="106"/>
      <c r="G3" s="106"/>
      <c r="H3" s="44"/>
    </row>
    <row r="4" spans="1:8" ht="30" customHeight="1">
      <c r="A4" s="33"/>
      <c r="B4" s="33"/>
      <c r="C4" s="33"/>
      <c r="D4" s="33"/>
      <c r="E4" s="33"/>
      <c r="F4" s="33"/>
      <c r="G4" s="33"/>
      <c r="H4" s="33"/>
    </row>
    <row r="5" spans="1:8" ht="15" customHeight="1" thickBot="1">
      <c r="A5" s="33"/>
      <c r="B5" s="33"/>
      <c r="C5" s="33"/>
      <c r="D5" s="33"/>
      <c r="E5" s="33"/>
      <c r="F5" s="33"/>
      <c r="G5" s="33"/>
      <c r="H5" s="33"/>
    </row>
    <row r="6" spans="1:7" ht="17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5" t="s">
        <v>3</v>
      </c>
      <c r="G6" s="7" t="s">
        <v>4</v>
      </c>
    </row>
    <row r="7" spans="1:7" ht="14.25" customHeight="1" thickBot="1">
      <c r="A7" s="168">
        <v>1</v>
      </c>
      <c r="B7" s="169" t="s">
        <v>200</v>
      </c>
      <c r="C7" s="110"/>
      <c r="D7" s="32">
        <f>IF(OR(D8="3:0",D8="3:1",D8="3:2",D8="2:0",D8="2:1",D8="W",D8="w"),2,IF(OR(D8="0:3",D8="1:3",D8="2:3",D8="0:2",D8="1:2"),1,IF(OR(D8="L",D8="l"),0,"")))</f>
        <v>1</v>
      </c>
      <c r="E7" s="32">
        <f>IF(OR(E8="3:0",E8="3:1",E8="3:2",E8="2:0",E8="2:1",E8="W",E8="w"),2,IF(OR(E8="0:3",E8="1:3",E8="2:3",E8="0:2",E8="1:2"),1,IF(OR(E8="L",E8="l"),0,"")))</f>
        <v>2</v>
      </c>
      <c r="F7" s="170">
        <f>SUM(D7:E7)</f>
        <v>3</v>
      </c>
      <c r="G7" s="114">
        <v>2</v>
      </c>
    </row>
    <row r="8" spans="1:7" ht="14.25" customHeight="1" thickBot="1">
      <c r="A8" s="168"/>
      <c r="B8" s="169"/>
      <c r="C8" s="111"/>
      <c r="D8" s="10" t="s">
        <v>139</v>
      </c>
      <c r="E8" s="11" t="s">
        <v>135</v>
      </c>
      <c r="F8" s="124"/>
      <c r="G8" s="113"/>
    </row>
    <row r="9" spans="1:7" ht="14.25" customHeight="1" thickBot="1">
      <c r="A9" s="168">
        <v>2</v>
      </c>
      <c r="B9" s="169" t="s">
        <v>249</v>
      </c>
      <c r="C9" s="32">
        <f>IF(OR(C10="3:0",C10="3:1",C10="3:2",C10="2:0",C10="2:1",C10="W",C10="w"),2,IF(OR(C10="0:3",C10="1:3",C10="2:3",C10="0:2",C10="1:2"),1,""))</f>
        <v>2</v>
      </c>
      <c r="D9" s="115"/>
      <c r="E9" s="32">
        <f>IF(OR(E10="3:0",E10="3:1",E10="3:2",E10="2:0",E10="2:1",E10="W",E10="w"),2,IF(OR(E10="0:3",E10="1:3",E10="2:3",E10="0:2",E10="1:2"),1,IF(OR(E10="L",E10="l"),0,"")))</f>
        <v>2</v>
      </c>
      <c r="F9" s="124">
        <f>SUM(C9,E9)</f>
        <v>4</v>
      </c>
      <c r="G9" s="113">
        <v>1</v>
      </c>
    </row>
    <row r="10" spans="1:7" ht="14.25" customHeight="1" thickBot="1">
      <c r="A10" s="168"/>
      <c r="B10" s="169"/>
      <c r="C10" s="11" t="s">
        <v>140</v>
      </c>
      <c r="D10" s="116"/>
      <c r="E10" s="11" t="s">
        <v>135</v>
      </c>
      <c r="F10" s="124"/>
      <c r="G10" s="113"/>
    </row>
    <row r="11" spans="1:7" ht="14.25" customHeight="1" thickBot="1">
      <c r="A11" s="168">
        <v>3</v>
      </c>
      <c r="B11" s="169" t="s">
        <v>250</v>
      </c>
      <c r="C11" s="32">
        <f>IF(OR(C12="3:0",C12="3:1",C12="3:2",C12="2:0",C12="2:1",C12="W",C12="w"),2,IF(OR(C12="0:3",C12="1:3",C12="2:3",C12="0:2",C12="1:2"),1,""))</f>
        <v>1</v>
      </c>
      <c r="D11" s="32">
        <f>IF(OR(D12="3:0",D12="3:1",D12="3:2",D12="2:0",D12="2:1",D12="W",D12="w"),2,IF(OR(D12="0:3",D12="1:3",D12="2:3",D12="0:2",D12="1:2"),1,""))</f>
        <v>1</v>
      </c>
      <c r="E11" s="110"/>
      <c r="F11" s="124">
        <f>SUM(C11:D11)</f>
        <v>2</v>
      </c>
      <c r="G11" s="113">
        <v>3</v>
      </c>
    </row>
    <row r="12" spans="1:7" ht="14.25" customHeight="1" thickBot="1">
      <c r="A12" s="168"/>
      <c r="B12" s="169"/>
      <c r="C12" s="11" t="s">
        <v>138</v>
      </c>
      <c r="D12" s="14" t="s">
        <v>138</v>
      </c>
      <c r="E12" s="111"/>
      <c r="F12" s="171"/>
      <c r="G12" s="125"/>
    </row>
    <row r="13" spans="1:7" ht="12.7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2"/>
      <c r="B14" s="22"/>
      <c r="C14" s="23"/>
      <c r="D14" s="23"/>
      <c r="E14" s="23"/>
      <c r="F14" s="22"/>
      <c r="G14" s="22"/>
    </row>
    <row r="15" spans="1:7" ht="14.25" customHeight="1">
      <c r="A15" s="22"/>
      <c r="B15" s="22"/>
      <c r="C15" s="23"/>
      <c r="D15" s="23"/>
      <c r="E15" s="23"/>
      <c r="F15" s="22"/>
      <c r="G15" s="22"/>
    </row>
    <row r="16" spans="1:7" ht="14.25" customHeight="1">
      <c r="A16" s="22"/>
      <c r="B16" s="22"/>
      <c r="C16" s="25" t="s">
        <v>7</v>
      </c>
      <c r="D16" s="23"/>
      <c r="F16" s="26" t="s">
        <v>23</v>
      </c>
      <c r="G16" s="22"/>
    </row>
    <row r="17" spans="1:7" ht="14.25" customHeight="1">
      <c r="A17" s="22"/>
      <c r="D17" s="23"/>
      <c r="F17" s="23"/>
      <c r="G17" s="22"/>
    </row>
    <row r="18" spans="1:7" ht="14.25" customHeight="1">
      <c r="A18" s="22"/>
      <c r="D18" s="23"/>
      <c r="F18" s="23"/>
      <c r="G18" s="22"/>
    </row>
    <row r="19" spans="1:7" ht="14.25" customHeight="1">
      <c r="A19" s="22"/>
      <c r="C19" s="25" t="s">
        <v>8</v>
      </c>
      <c r="D19" s="23"/>
      <c r="F19" s="26" t="s">
        <v>9</v>
      </c>
      <c r="G19" s="22"/>
    </row>
    <row r="20" spans="1:7" ht="0.75" customHeight="1">
      <c r="A20" s="22"/>
      <c r="B20" s="22"/>
      <c r="C20" s="23"/>
      <c r="D20" s="23"/>
      <c r="E20" s="23"/>
      <c r="F20" s="22"/>
      <c r="G20" s="22"/>
    </row>
    <row r="25" ht="12.75" customHeight="1"/>
    <row r="26" ht="13.5" customHeight="1"/>
    <row r="27" ht="12.75" customHeight="1"/>
    <row r="28" ht="13.5" customHeight="1"/>
    <row r="29" ht="12.75" customHeight="1"/>
    <row r="30" ht="13.5" customHeight="1"/>
    <row r="31" ht="12.75" customHeight="1"/>
    <row r="32" ht="13.5" customHeight="1"/>
    <row r="33" ht="12.75" customHeight="1"/>
    <row r="34" ht="13.5" customHeight="1"/>
    <row r="35" ht="12.75" customHeight="1"/>
    <row r="36" ht="13.5" customHeight="1"/>
  </sheetData>
  <sheetProtection/>
  <mergeCells count="18">
    <mergeCell ref="G11:G12"/>
    <mergeCell ref="A9:A10"/>
    <mergeCell ref="B9:B10"/>
    <mergeCell ref="D9:D10"/>
    <mergeCell ref="F9:F10"/>
    <mergeCell ref="G9:G10"/>
    <mergeCell ref="A11:A12"/>
    <mergeCell ref="B11:B12"/>
    <mergeCell ref="E11:E12"/>
    <mergeCell ref="F11:F12"/>
    <mergeCell ref="A1:G1"/>
    <mergeCell ref="A2:G2"/>
    <mergeCell ref="A3:G3"/>
    <mergeCell ref="A7:A8"/>
    <mergeCell ref="B7:B8"/>
    <mergeCell ref="C7:C8"/>
    <mergeCell ref="F7:F8"/>
    <mergeCell ref="G7:G8"/>
  </mergeCells>
  <printOptions/>
  <pageMargins left="0.47" right="0.2" top="0.51" bottom="0.2" header="0.5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45" zoomScalePageLayoutView="0" workbookViewId="0" topLeftCell="A13">
      <selection activeCell="C16" sqref="C16"/>
    </sheetView>
  </sheetViews>
  <sheetFormatPr defaultColWidth="9.00390625" defaultRowHeight="12.75"/>
  <cols>
    <col min="1" max="1" width="4.125" style="1" customWidth="1"/>
    <col min="2" max="2" width="23.625" style="1" customWidth="1"/>
    <col min="3" max="3" width="15.00390625" style="1" customWidth="1"/>
    <col min="4" max="4" width="10.25390625" style="1" customWidth="1"/>
    <col min="5" max="5" width="9.125" style="1" customWidth="1"/>
    <col min="6" max="6" width="17.00390625" style="1" customWidth="1"/>
    <col min="7" max="7" width="20.2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43"/>
      <c r="I1" s="43"/>
      <c r="J1" s="43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43"/>
      <c r="I2" s="43"/>
      <c r="J2" s="43"/>
    </row>
    <row r="3" spans="1:10" ht="30" customHeight="1">
      <c r="A3" s="106" t="s">
        <v>210</v>
      </c>
      <c r="B3" s="106"/>
      <c r="C3" s="106"/>
      <c r="D3" s="106"/>
      <c r="E3" s="106"/>
      <c r="F3" s="106"/>
      <c r="G3" s="106"/>
      <c r="H3" s="44"/>
      <c r="I3" s="44"/>
      <c r="J3" s="44"/>
    </row>
    <row r="5" spans="1:7" ht="17.25" customHeight="1">
      <c r="A5" s="40" t="s">
        <v>1</v>
      </c>
      <c r="B5" s="40" t="s">
        <v>51</v>
      </c>
      <c r="C5" s="40" t="s">
        <v>52</v>
      </c>
      <c r="D5" s="40" t="s">
        <v>55</v>
      </c>
      <c r="E5" s="40" t="s">
        <v>53</v>
      </c>
      <c r="F5" s="42" t="s">
        <v>54</v>
      </c>
      <c r="G5" s="42" t="s">
        <v>56</v>
      </c>
    </row>
    <row r="6" spans="1:7" ht="17.25" customHeight="1">
      <c r="A6" s="46">
        <v>1</v>
      </c>
      <c r="B6" s="46" t="s">
        <v>141</v>
      </c>
      <c r="C6" s="46">
        <v>1994</v>
      </c>
      <c r="D6" s="46">
        <v>678</v>
      </c>
      <c r="E6" s="46">
        <v>1</v>
      </c>
      <c r="F6" s="46" t="s">
        <v>59</v>
      </c>
      <c r="G6" s="46" t="s">
        <v>60</v>
      </c>
    </row>
    <row r="7" spans="1:7" ht="17.25" customHeight="1">
      <c r="A7" s="46">
        <v>2</v>
      </c>
      <c r="B7" s="46" t="s">
        <v>152</v>
      </c>
      <c r="C7" s="46">
        <v>1995</v>
      </c>
      <c r="D7" s="46">
        <v>661</v>
      </c>
      <c r="E7" s="46">
        <v>1</v>
      </c>
      <c r="F7" s="46" t="s">
        <v>59</v>
      </c>
      <c r="G7" s="46" t="s">
        <v>60</v>
      </c>
    </row>
    <row r="8" spans="1:7" ht="33.75" customHeight="1">
      <c r="A8" s="46">
        <v>3</v>
      </c>
      <c r="B8" s="46" t="s">
        <v>83</v>
      </c>
      <c r="C8" s="46">
        <v>1997</v>
      </c>
      <c r="D8" s="46">
        <v>648</v>
      </c>
      <c r="E8" s="46">
        <v>1</v>
      </c>
      <c r="F8" s="46" t="s">
        <v>59</v>
      </c>
      <c r="G8" s="46" t="s">
        <v>84</v>
      </c>
    </row>
    <row r="9" spans="1:7" ht="17.25" customHeight="1">
      <c r="A9" s="46">
        <v>4</v>
      </c>
      <c r="B9" s="46" t="s">
        <v>151</v>
      </c>
      <c r="C9" s="46">
        <v>1994</v>
      </c>
      <c r="D9" s="46">
        <v>502</v>
      </c>
      <c r="E9" s="46">
        <v>1</v>
      </c>
      <c r="F9" s="46" t="s">
        <v>59</v>
      </c>
      <c r="G9" s="46" t="s">
        <v>60</v>
      </c>
    </row>
    <row r="10" spans="1:7" ht="17.25" customHeight="1">
      <c r="A10" s="46">
        <v>5</v>
      </c>
      <c r="B10" s="46" t="s">
        <v>145</v>
      </c>
      <c r="C10" s="46">
        <v>1994</v>
      </c>
      <c r="D10" s="46">
        <v>493</v>
      </c>
      <c r="E10" s="46">
        <v>1</v>
      </c>
      <c r="F10" s="46" t="s">
        <v>68</v>
      </c>
      <c r="G10" s="46" t="s">
        <v>78</v>
      </c>
    </row>
    <row r="11" spans="1:7" ht="17.25" customHeight="1">
      <c r="A11" s="46">
        <v>6</v>
      </c>
      <c r="B11" s="46" t="s">
        <v>146</v>
      </c>
      <c r="C11" s="46">
        <v>1994</v>
      </c>
      <c r="D11" s="46">
        <v>480</v>
      </c>
      <c r="E11" s="46">
        <v>1</v>
      </c>
      <c r="F11" s="46" t="s">
        <v>68</v>
      </c>
      <c r="G11" s="46" t="s">
        <v>78</v>
      </c>
    </row>
    <row r="12" spans="1:7" ht="17.25" customHeight="1">
      <c r="A12" s="46">
        <v>7</v>
      </c>
      <c r="B12" s="46" t="s">
        <v>156</v>
      </c>
      <c r="C12" s="46">
        <v>1994</v>
      </c>
      <c r="D12" s="46">
        <v>335</v>
      </c>
      <c r="E12" s="46">
        <v>3</v>
      </c>
      <c r="F12" s="46" t="s">
        <v>59</v>
      </c>
      <c r="G12" s="46" t="s">
        <v>23</v>
      </c>
    </row>
    <row r="13" spans="1:7" ht="17.25" customHeight="1">
      <c r="A13" s="46">
        <v>8</v>
      </c>
      <c r="B13" s="46" t="s">
        <v>155</v>
      </c>
      <c r="C13" s="46">
        <v>1994</v>
      </c>
      <c r="D13" s="46">
        <v>264</v>
      </c>
      <c r="E13" s="46">
        <v>3</v>
      </c>
      <c r="F13" s="46" t="s">
        <v>59</v>
      </c>
      <c r="G13" s="46" t="s">
        <v>91</v>
      </c>
    </row>
    <row r="14" spans="1:7" ht="17.25" customHeight="1">
      <c r="A14" s="46">
        <v>9</v>
      </c>
      <c r="B14" s="46" t="s">
        <v>67</v>
      </c>
      <c r="C14" s="46">
        <v>1997</v>
      </c>
      <c r="D14" s="46">
        <v>193</v>
      </c>
      <c r="E14" s="46">
        <v>3</v>
      </c>
      <c r="F14" s="46" t="s">
        <v>68</v>
      </c>
      <c r="G14" s="46" t="s">
        <v>78</v>
      </c>
    </row>
    <row r="15" spans="1:7" ht="17.25" customHeight="1">
      <c r="A15" s="46">
        <v>10</v>
      </c>
      <c r="B15" s="46" t="s">
        <v>142</v>
      </c>
      <c r="C15" s="46">
        <v>1994</v>
      </c>
      <c r="D15" s="46">
        <v>157</v>
      </c>
      <c r="E15" s="46">
        <v>3</v>
      </c>
      <c r="F15" s="46" t="s">
        <v>143</v>
      </c>
      <c r="G15" s="46" t="s">
        <v>144</v>
      </c>
    </row>
    <row r="16" spans="1:7" ht="33.75" customHeight="1">
      <c r="A16" s="46">
        <v>11</v>
      </c>
      <c r="B16" s="46" t="s">
        <v>74</v>
      </c>
      <c r="C16" s="46">
        <v>1997</v>
      </c>
      <c r="D16" s="46">
        <v>113</v>
      </c>
      <c r="E16" s="46" t="s">
        <v>71</v>
      </c>
      <c r="F16" s="46" t="s">
        <v>73</v>
      </c>
      <c r="G16" s="46" t="s">
        <v>72</v>
      </c>
    </row>
    <row r="17" spans="1:7" ht="17.25" customHeight="1">
      <c r="A17" s="46">
        <v>12</v>
      </c>
      <c r="B17" s="46" t="s">
        <v>157</v>
      </c>
      <c r="C17" s="46">
        <v>1996</v>
      </c>
      <c r="D17" s="46">
        <v>105</v>
      </c>
      <c r="E17" s="46" t="s">
        <v>77</v>
      </c>
      <c r="F17" s="46" t="s">
        <v>59</v>
      </c>
      <c r="G17" s="46" t="s">
        <v>23</v>
      </c>
    </row>
    <row r="18" spans="1:7" ht="34.5" customHeight="1">
      <c r="A18" s="46">
        <v>13</v>
      </c>
      <c r="B18" s="46" t="s">
        <v>70</v>
      </c>
      <c r="C18" s="46">
        <v>1997</v>
      </c>
      <c r="D18" s="46">
        <v>96</v>
      </c>
      <c r="E18" s="46" t="s">
        <v>71</v>
      </c>
      <c r="F18" s="46" t="s">
        <v>73</v>
      </c>
      <c r="G18" s="46" t="s">
        <v>72</v>
      </c>
    </row>
    <row r="19" spans="1:7" ht="17.25" customHeight="1">
      <c r="A19" s="46">
        <v>14</v>
      </c>
      <c r="B19" s="46" t="s">
        <v>153</v>
      </c>
      <c r="C19" s="46">
        <v>1994</v>
      </c>
      <c r="D19" s="46">
        <v>93</v>
      </c>
      <c r="E19" s="46" t="s">
        <v>58</v>
      </c>
      <c r="F19" s="46" t="s">
        <v>59</v>
      </c>
      <c r="G19" s="46" t="s">
        <v>60</v>
      </c>
    </row>
    <row r="20" spans="1:7" ht="34.5" customHeight="1">
      <c r="A20" s="46">
        <v>15</v>
      </c>
      <c r="B20" s="46" t="s">
        <v>75</v>
      </c>
      <c r="C20" s="46">
        <v>1997</v>
      </c>
      <c r="D20" s="46">
        <v>89</v>
      </c>
      <c r="E20" s="46" t="s">
        <v>71</v>
      </c>
      <c r="F20" s="46" t="s">
        <v>73</v>
      </c>
      <c r="G20" s="46" t="s">
        <v>72</v>
      </c>
    </row>
    <row r="21" spans="1:7" ht="17.25" customHeight="1">
      <c r="A21" s="46">
        <v>16</v>
      </c>
      <c r="B21" s="46" t="s">
        <v>82</v>
      </c>
      <c r="C21" s="46">
        <v>1999</v>
      </c>
      <c r="D21" s="46">
        <v>71</v>
      </c>
      <c r="E21" s="46" t="s">
        <v>58</v>
      </c>
      <c r="F21" s="46" t="s">
        <v>80</v>
      </c>
      <c r="G21" s="46" t="s">
        <v>81</v>
      </c>
    </row>
    <row r="22" spans="1:7" ht="17.25" customHeight="1">
      <c r="A22" s="46">
        <v>17</v>
      </c>
      <c r="B22" s="46" t="s">
        <v>159</v>
      </c>
      <c r="C22" s="46">
        <v>1994</v>
      </c>
      <c r="D22" s="46">
        <v>71</v>
      </c>
      <c r="E22" s="46" t="s">
        <v>58</v>
      </c>
      <c r="F22" s="46" t="s">
        <v>59</v>
      </c>
      <c r="G22" s="46" t="s">
        <v>23</v>
      </c>
    </row>
    <row r="23" spans="1:7" ht="17.25" customHeight="1">
      <c r="A23" s="46">
        <v>18</v>
      </c>
      <c r="B23" s="46" t="s">
        <v>79</v>
      </c>
      <c r="C23" s="46">
        <v>1998</v>
      </c>
      <c r="D23" s="46">
        <v>41</v>
      </c>
      <c r="E23" s="46" t="s">
        <v>58</v>
      </c>
      <c r="F23" s="46" t="s">
        <v>80</v>
      </c>
      <c r="G23" s="46" t="s">
        <v>81</v>
      </c>
    </row>
    <row r="24" spans="1:7" ht="17.25" customHeight="1">
      <c r="A24" s="46">
        <v>19</v>
      </c>
      <c r="B24" s="46" t="s">
        <v>76</v>
      </c>
      <c r="C24" s="46">
        <v>2000</v>
      </c>
      <c r="D24" s="46">
        <v>39</v>
      </c>
      <c r="E24" s="46" t="s">
        <v>77</v>
      </c>
      <c r="F24" s="46" t="s">
        <v>68</v>
      </c>
      <c r="G24" s="46" t="s">
        <v>78</v>
      </c>
    </row>
    <row r="25" spans="1:7" ht="17.25" customHeight="1">
      <c r="A25" s="46">
        <v>20</v>
      </c>
      <c r="B25" s="46" t="s">
        <v>154</v>
      </c>
      <c r="C25" s="46">
        <v>1995</v>
      </c>
      <c r="D25" s="46">
        <v>37</v>
      </c>
      <c r="E25" s="46" t="s">
        <v>58</v>
      </c>
      <c r="F25" s="46" t="s">
        <v>59</v>
      </c>
      <c r="G25" s="46" t="s">
        <v>148</v>
      </c>
    </row>
    <row r="26" spans="1:7" ht="34.5" customHeight="1">
      <c r="A26" s="46">
        <v>21</v>
      </c>
      <c r="B26" s="46" t="s">
        <v>147</v>
      </c>
      <c r="C26" s="46">
        <v>1996</v>
      </c>
      <c r="D26" s="46">
        <v>20</v>
      </c>
      <c r="E26" s="46" t="s">
        <v>58</v>
      </c>
      <c r="F26" s="46" t="s">
        <v>73</v>
      </c>
      <c r="G26" s="46" t="s">
        <v>72</v>
      </c>
    </row>
    <row r="27" spans="1:7" ht="17.25" customHeight="1">
      <c r="A27" s="46">
        <v>22</v>
      </c>
      <c r="B27" s="46" t="s">
        <v>160</v>
      </c>
      <c r="C27" s="46">
        <v>1994</v>
      </c>
      <c r="D27" s="46">
        <v>13</v>
      </c>
      <c r="E27" s="46" t="s">
        <v>58</v>
      </c>
      <c r="F27" s="46" t="s">
        <v>59</v>
      </c>
      <c r="G27" s="46" t="s">
        <v>148</v>
      </c>
    </row>
    <row r="28" spans="1:7" ht="17.25" customHeight="1">
      <c r="A28" s="46">
        <v>23</v>
      </c>
      <c r="B28" s="46" t="s">
        <v>149</v>
      </c>
      <c r="C28" s="46">
        <v>1995</v>
      </c>
      <c r="D28" s="46">
        <v>0</v>
      </c>
      <c r="E28" s="46" t="s">
        <v>58</v>
      </c>
      <c r="F28" s="46" t="s">
        <v>59</v>
      </c>
      <c r="G28" s="46" t="s">
        <v>23</v>
      </c>
    </row>
    <row r="29" spans="1:7" ht="17.25" customHeight="1">
      <c r="A29" s="46">
        <v>24</v>
      </c>
      <c r="B29" s="46" t="s">
        <v>183</v>
      </c>
      <c r="C29" s="46">
        <v>1995</v>
      </c>
      <c r="D29" s="46">
        <v>19</v>
      </c>
      <c r="E29" s="46" t="s">
        <v>58</v>
      </c>
      <c r="F29" s="46" t="s">
        <v>98</v>
      </c>
      <c r="G29" s="46" t="s">
        <v>110</v>
      </c>
    </row>
    <row r="30" spans="1:7" ht="17.25" customHeight="1">
      <c r="A30" s="46">
        <v>25</v>
      </c>
      <c r="B30" s="46" t="s">
        <v>158</v>
      </c>
      <c r="C30" s="46"/>
      <c r="D30" s="46">
        <v>0</v>
      </c>
      <c r="E30" s="46" t="s">
        <v>58</v>
      </c>
      <c r="F30" s="46" t="s">
        <v>59</v>
      </c>
      <c r="G30" s="46" t="s">
        <v>148</v>
      </c>
    </row>
    <row r="31" spans="1:7" ht="17.25" customHeight="1">
      <c r="A31" s="46">
        <v>26</v>
      </c>
      <c r="B31" s="46" t="s">
        <v>150</v>
      </c>
      <c r="C31" s="46">
        <v>1995</v>
      </c>
      <c r="D31" s="46">
        <v>0</v>
      </c>
      <c r="E31" s="46" t="s">
        <v>58</v>
      </c>
      <c r="F31" s="46" t="s">
        <v>98</v>
      </c>
      <c r="G31" s="46" t="s">
        <v>110</v>
      </c>
    </row>
    <row r="34" spans="3:6" ht="15.75">
      <c r="C34" s="25" t="s">
        <v>7</v>
      </c>
      <c r="F34" s="26" t="s">
        <v>23</v>
      </c>
    </row>
    <row r="37" spans="3:6" ht="15.75" customHeight="1">
      <c r="C37" s="25" t="s">
        <v>8</v>
      </c>
      <c r="F37" s="26" t="s">
        <v>9</v>
      </c>
    </row>
    <row r="50" ht="12.75" customHeight="1"/>
    <row r="51" ht="13.5" customHeight="1"/>
    <row r="52" ht="12.75" customHeight="1"/>
    <row r="53" ht="13.5" customHeight="1"/>
    <row r="54" ht="12.75" customHeight="1"/>
    <row r="55" ht="13.5" customHeight="1"/>
    <row r="56" ht="12.75" customHeight="1"/>
    <row r="57" ht="13.5" customHeight="1"/>
    <row r="58" ht="12.75" customHeight="1"/>
    <row r="59" ht="13.5" customHeight="1"/>
    <row r="60" ht="12.75" customHeight="1"/>
    <row r="61" ht="13.5" customHeight="1"/>
  </sheetData>
  <sheetProtection/>
  <mergeCells count="3">
    <mergeCell ref="A1:G1"/>
    <mergeCell ref="A2:G2"/>
    <mergeCell ref="A3:G3"/>
  </mergeCells>
  <printOptions/>
  <pageMargins left="0.3" right="0.2" top="0.51" bottom="0.32" header="0.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45" zoomScalePageLayoutView="0" workbookViewId="0" topLeftCell="A1">
      <selection activeCell="A4" sqref="A4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15.00390625" style="1" customWidth="1"/>
    <col min="4" max="4" width="10.25390625" style="1" customWidth="1"/>
    <col min="5" max="5" width="9.125" style="1" customWidth="1"/>
    <col min="6" max="6" width="15.25390625" style="1" customWidth="1"/>
    <col min="7" max="7" width="20.25390625" style="1" customWidth="1"/>
    <col min="8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43"/>
      <c r="I1" s="43"/>
      <c r="J1" s="43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43"/>
      <c r="I2" s="43"/>
      <c r="J2" s="43"/>
    </row>
    <row r="3" spans="1:10" ht="30" customHeight="1">
      <c r="A3" s="106" t="s">
        <v>216</v>
      </c>
      <c r="B3" s="106"/>
      <c r="C3" s="106"/>
      <c r="D3" s="106"/>
      <c r="E3" s="106"/>
      <c r="F3" s="106"/>
      <c r="G3" s="106"/>
      <c r="H3" s="44"/>
      <c r="I3" s="44"/>
      <c r="J3" s="44"/>
    </row>
    <row r="5" spans="1:7" ht="17.25" customHeight="1">
      <c r="A5" s="40" t="s">
        <v>1</v>
      </c>
      <c r="B5" s="40" t="s">
        <v>51</v>
      </c>
      <c r="C5" s="40" t="s">
        <v>52</v>
      </c>
      <c r="D5" s="40" t="s">
        <v>55</v>
      </c>
      <c r="E5" s="40" t="s">
        <v>53</v>
      </c>
      <c r="F5" s="42" t="s">
        <v>54</v>
      </c>
      <c r="G5" s="42" t="s">
        <v>56</v>
      </c>
    </row>
    <row r="6" spans="1:7" ht="18" customHeight="1">
      <c r="A6" s="46">
        <v>1</v>
      </c>
      <c r="B6" s="46" t="s">
        <v>184</v>
      </c>
      <c r="C6" s="46">
        <v>1996</v>
      </c>
      <c r="D6" s="46">
        <v>413</v>
      </c>
      <c r="E6" s="46">
        <v>2</v>
      </c>
      <c r="F6" s="46" t="s">
        <v>68</v>
      </c>
      <c r="G6" s="46" t="s">
        <v>78</v>
      </c>
    </row>
    <row r="7" spans="1:7" ht="18" customHeight="1">
      <c r="A7" s="46">
        <v>2</v>
      </c>
      <c r="B7" s="46" t="s">
        <v>161</v>
      </c>
      <c r="C7" s="46">
        <v>1996</v>
      </c>
      <c r="D7" s="46">
        <v>360</v>
      </c>
      <c r="E7" s="46">
        <v>2</v>
      </c>
      <c r="F7" s="46" t="s">
        <v>68</v>
      </c>
      <c r="G7" s="46" t="s">
        <v>78</v>
      </c>
    </row>
    <row r="8" spans="1:7" ht="36" customHeight="1">
      <c r="A8" s="46">
        <v>3</v>
      </c>
      <c r="B8" s="46" t="s">
        <v>100</v>
      </c>
      <c r="C8" s="46">
        <v>1997</v>
      </c>
      <c r="D8" s="46">
        <v>354</v>
      </c>
      <c r="E8" s="46">
        <v>3</v>
      </c>
      <c r="F8" s="46" t="s">
        <v>59</v>
      </c>
      <c r="G8" s="46" t="s">
        <v>84</v>
      </c>
    </row>
    <row r="9" spans="1:7" ht="36" customHeight="1">
      <c r="A9" s="46">
        <v>4</v>
      </c>
      <c r="B9" s="46" t="s">
        <v>101</v>
      </c>
      <c r="C9" s="46">
        <v>1997</v>
      </c>
      <c r="D9" s="46">
        <v>340</v>
      </c>
      <c r="E9" s="46">
        <v>3</v>
      </c>
      <c r="F9" s="46" t="s">
        <v>59</v>
      </c>
      <c r="G9" s="46" t="s">
        <v>84</v>
      </c>
    </row>
    <row r="10" spans="1:7" ht="18" customHeight="1">
      <c r="A10" s="46">
        <v>5</v>
      </c>
      <c r="B10" s="46" t="s">
        <v>162</v>
      </c>
      <c r="C10" s="46">
        <v>1994</v>
      </c>
      <c r="D10" s="46">
        <v>329</v>
      </c>
      <c r="E10" s="46">
        <v>3</v>
      </c>
      <c r="F10" s="46" t="s">
        <v>63</v>
      </c>
      <c r="G10" s="46" t="s">
        <v>163</v>
      </c>
    </row>
    <row r="11" spans="1:7" ht="36.75" customHeight="1">
      <c r="A11" s="46">
        <v>6</v>
      </c>
      <c r="B11" s="46" t="s">
        <v>102</v>
      </c>
      <c r="C11" s="46">
        <v>1999</v>
      </c>
      <c r="D11" s="46">
        <v>242</v>
      </c>
      <c r="E11" s="46">
        <v>3</v>
      </c>
      <c r="F11" s="46" t="s">
        <v>59</v>
      </c>
      <c r="G11" s="46" t="s">
        <v>84</v>
      </c>
    </row>
    <row r="12" spans="1:7" ht="18" customHeight="1">
      <c r="A12" s="46">
        <v>7</v>
      </c>
      <c r="B12" s="46" t="s">
        <v>107</v>
      </c>
      <c r="C12" s="46">
        <v>2000</v>
      </c>
      <c r="D12" s="46">
        <v>164</v>
      </c>
      <c r="E12" s="46" t="s">
        <v>71</v>
      </c>
      <c r="F12" s="46" t="s">
        <v>59</v>
      </c>
      <c r="G12" s="46" t="s">
        <v>88</v>
      </c>
    </row>
    <row r="13" spans="1:7" ht="18" customHeight="1">
      <c r="A13" s="46">
        <v>8</v>
      </c>
      <c r="B13" s="46" t="s">
        <v>105</v>
      </c>
      <c r="C13" s="46">
        <v>2001</v>
      </c>
      <c r="D13" s="46">
        <v>134</v>
      </c>
      <c r="E13" s="46" t="s">
        <v>71</v>
      </c>
      <c r="F13" s="46" t="s">
        <v>59</v>
      </c>
      <c r="G13" s="46" t="s">
        <v>88</v>
      </c>
    </row>
    <row r="14" spans="1:7" ht="18" customHeight="1">
      <c r="A14" s="46">
        <v>9</v>
      </c>
      <c r="B14" s="46" t="s">
        <v>106</v>
      </c>
      <c r="C14" s="46">
        <v>2000</v>
      </c>
      <c r="D14" s="46">
        <v>122</v>
      </c>
      <c r="E14" s="46" t="s">
        <v>71</v>
      </c>
      <c r="F14" s="46" t="s">
        <v>59</v>
      </c>
      <c r="G14" s="46" t="s">
        <v>88</v>
      </c>
    </row>
    <row r="15" spans="1:7" ht="18" customHeight="1">
      <c r="A15" s="46">
        <v>10</v>
      </c>
      <c r="B15" s="46" t="s">
        <v>104</v>
      </c>
      <c r="C15" s="46">
        <v>2000</v>
      </c>
      <c r="D15" s="46">
        <v>87</v>
      </c>
      <c r="E15" s="46" t="s">
        <v>71</v>
      </c>
      <c r="F15" s="46" t="s">
        <v>59</v>
      </c>
      <c r="G15" s="46" t="s">
        <v>23</v>
      </c>
    </row>
    <row r="16" spans="1:7" ht="18" customHeight="1">
      <c r="A16" s="46">
        <v>11</v>
      </c>
      <c r="B16" s="46" t="s">
        <v>96</v>
      </c>
      <c r="C16" s="46">
        <v>2002</v>
      </c>
      <c r="D16" s="46">
        <v>56</v>
      </c>
      <c r="E16" s="46" t="s">
        <v>58</v>
      </c>
      <c r="F16" s="46" t="s">
        <v>68</v>
      </c>
      <c r="G16" s="46" t="s">
        <v>78</v>
      </c>
    </row>
    <row r="19" spans="3:6" ht="15.75">
      <c r="C19" s="25" t="s">
        <v>7</v>
      </c>
      <c r="F19" s="26" t="s">
        <v>23</v>
      </c>
    </row>
    <row r="22" spans="3:6" ht="15.75">
      <c r="C22" s="25" t="s">
        <v>8</v>
      </c>
      <c r="F22" s="26" t="s">
        <v>9</v>
      </c>
    </row>
    <row r="35" ht="12.75" customHeight="1"/>
    <row r="36" ht="13.5" customHeight="1"/>
    <row r="37" ht="12.75" customHeight="1"/>
    <row r="38" ht="13.5" customHeight="1"/>
    <row r="39" ht="12.75" customHeight="1"/>
    <row r="40" ht="13.5" customHeight="1"/>
    <row r="41" ht="12.75" customHeight="1"/>
    <row r="42" ht="13.5" customHeight="1"/>
    <row r="43" ht="12.75" customHeight="1"/>
    <row r="44" ht="13.5" customHeight="1"/>
    <row r="45" ht="12.75" customHeight="1"/>
    <row r="46" ht="13.5" customHeight="1"/>
  </sheetData>
  <sheetProtection/>
  <mergeCells count="3">
    <mergeCell ref="A1:G1"/>
    <mergeCell ref="A2:G2"/>
    <mergeCell ref="A3:G3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145" zoomScalePageLayoutView="0" workbookViewId="0" topLeftCell="A1">
      <selection activeCell="K67" sqref="K67"/>
    </sheetView>
  </sheetViews>
  <sheetFormatPr defaultColWidth="9.00390625" defaultRowHeight="12.75"/>
  <cols>
    <col min="1" max="1" width="3.375" style="1" customWidth="1"/>
    <col min="2" max="2" width="19.125" style="1" customWidth="1"/>
    <col min="3" max="8" width="8.75390625" style="1" customWidth="1"/>
    <col min="9" max="10" width="6.125" style="1" customWidth="1"/>
    <col min="11" max="16384" width="9.125" style="1" customWidth="1"/>
  </cols>
  <sheetData>
    <row r="1" spans="1:10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0" customHeight="1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9" ht="14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 thickBot="1">
      <c r="A5" s="107" t="s">
        <v>0</v>
      </c>
      <c r="B5" s="107"/>
      <c r="C5" s="107"/>
      <c r="D5" s="107"/>
      <c r="E5" s="107"/>
      <c r="F5" s="107"/>
      <c r="G5" s="107"/>
      <c r="H5" s="107"/>
      <c r="I5" s="107"/>
    </row>
    <row r="6" spans="1:9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5" t="s">
        <v>3</v>
      </c>
      <c r="I6" s="7" t="s">
        <v>4</v>
      </c>
    </row>
    <row r="7" spans="1:9" ht="14.25" customHeight="1">
      <c r="A7" s="119">
        <v>1</v>
      </c>
      <c r="B7" s="120" t="s">
        <v>5</v>
      </c>
      <c r="C7" s="110"/>
      <c r="D7" s="8">
        <v>2</v>
      </c>
      <c r="E7" s="9">
        <v>2</v>
      </c>
      <c r="F7" s="8">
        <v>2</v>
      </c>
      <c r="G7" s="9">
        <v>2</v>
      </c>
      <c r="H7" s="121">
        <f>SUM(D7:G7)</f>
        <v>8</v>
      </c>
      <c r="I7" s="114">
        <v>1</v>
      </c>
    </row>
    <row r="8" spans="1:9" ht="14.25" customHeight="1" thickBot="1">
      <c r="A8" s="108"/>
      <c r="B8" s="109"/>
      <c r="C8" s="111"/>
      <c r="D8" s="10" t="s">
        <v>135</v>
      </c>
      <c r="E8" s="11" t="s">
        <v>135</v>
      </c>
      <c r="F8" s="10" t="s">
        <v>135</v>
      </c>
      <c r="G8" s="11" t="s">
        <v>135</v>
      </c>
      <c r="H8" s="113"/>
      <c r="I8" s="113"/>
    </row>
    <row r="9" spans="1:9" ht="14.25" customHeight="1">
      <c r="A9" s="108">
        <v>2</v>
      </c>
      <c r="B9" s="109" t="s">
        <v>13</v>
      </c>
      <c r="C9" s="12">
        <v>1</v>
      </c>
      <c r="D9" s="115"/>
      <c r="E9" s="9">
        <v>2</v>
      </c>
      <c r="F9" s="8">
        <v>2</v>
      </c>
      <c r="G9" s="9">
        <v>2</v>
      </c>
      <c r="H9" s="112">
        <f>SUM(E9:G9,C9)</f>
        <v>7</v>
      </c>
      <c r="I9" s="113">
        <v>2</v>
      </c>
    </row>
    <row r="10" spans="1:9" ht="14.25" customHeight="1" thickBot="1">
      <c r="A10" s="108"/>
      <c r="B10" s="109"/>
      <c r="C10" s="11" t="s">
        <v>138</v>
      </c>
      <c r="D10" s="116"/>
      <c r="E10" s="11" t="s">
        <v>135</v>
      </c>
      <c r="F10" s="10" t="s">
        <v>135</v>
      </c>
      <c r="G10" s="11" t="s">
        <v>135</v>
      </c>
      <c r="H10" s="113"/>
      <c r="I10" s="113"/>
    </row>
    <row r="11" spans="1:9" ht="14.25" customHeight="1">
      <c r="A11" s="108">
        <v>3</v>
      </c>
      <c r="B11" s="109" t="s">
        <v>14</v>
      </c>
      <c r="C11" s="12">
        <v>1</v>
      </c>
      <c r="D11" s="13">
        <v>1</v>
      </c>
      <c r="E11" s="110"/>
      <c r="F11" s="8">
        <v>2</v>
      </c>
      <c r="G11" s="9">
        <v>2</v>
      </c>
      <c r="H11" s="112">
        <f>SUM(F11:G11,D11,C11)</f>
        <v>6</v>
      </c>
      <c r="I11" s="113">
        <v>3</v>
      </c>
    </row>
    <row r="12" spans="1:9" ht="14.25" customHeight="1" thickBot="1">
      <c r="A12" s="108"/>
      <c r="B12" s="109"/>
      <c r="C12" s="11" t="s">
        <v>138</v>
      </c>
      <c r="D12" s="14" t="s">
        <v>138</v>
      </c>
      <c r="E12" s="111"/>
      <c r="F12" s="10" t="s">
        <v>135</v>
      </c>
      <c r="G12" s="11" t="s">
        <v>135</v>
      </c>
      <c r="H12" s="113"/>
      <c r="I12" s="113"/>
    </row>
    <row r="13" spans="1:9" ht="14.25" customHeight="1">
      <c r="A13" s="108">
        <v>4</v>
      </c>
      <c r="B13" s="109" t="s">
        <v>15</v>
      </c>
      <c r="C13" s="15">
        <v>1</v>
      </c>
      <c r="D13" s="15">
        <v>1</v>
      </c>
      <c r="E13" s="15">
        <v>1</v>
      </c>
      <c r="F13" s="117"/>
      <c r="G13" s="15">
        <v>1</v>
      </c>
      <c r="H13" s="112">
        <f>SUM(C13:E13,G13)</f>
        <v>4</v>
      </c>
      <c r="I13" s="113">
        <v>5</v>
      </c>
    </row>
    <row r="14" spans="1:9" ht="14.25" customHeight="1" thickBot="1">
      <c r="A14" s="108"/>
      <c r="B14" s="109"/>
      <c r="C14" s="17" t="s">
        <v>138</v>
      </c>
      <c r="D14" s="17" t="s">
        <v>138</v>
      </c>
      <c r="E14" s="17" t="s">
        <v>138</v>
      </c>
      <c r="F14" s="118"/>
      <c r="G14" s="17" t="s">
        <v>137</v>
      </c>
      <c r="H14" s="113"/>
      <c r="I14" s="113"/>
    </row>
    <row r="15" spans="1:9" ht="14.25" customHeight="1">
      <c r="A15" s="108">
        <v>5</v>
      </c>
      <c r="B15" s="109" t="s">
        <v>16</v>
      </c>
      <c r="C15" s="12">
        <v>1</v>
      </c>
      <c r="D15" s="8">
        <v>1</v>
      </c>
      <c r="E15" s="9">
        <v>1</v>
      </c>
      <c r="F15" s="13">
        <v>2</v>
      </c>
      <c r="G15" s="110"/>
      <c r="H15" s="124">
        <f>SUM(C15:F15)</f>
        <v>5</v>
      </c>
      <c r="I15" s="113">
        <v>4</v>
      </c>
    </row>
    <row r="16" spans="1:9" ht="14.25" customHeight="1" thickBot="1">
      <c r="A16" s="108"/>
      <c r="B16" s="109"/>
      <c r="C16" s="11" t="s">
        <v>138</v>
      </c>
      <c r="D16" s="10" t="s">
        <v>138</v>
      </c>
      <c r="E16" s="11" t="s">
        <v>138</v>
      </c>
      <c r="F16" s="10" t="s">
        <v>136</v>
      </c>
      <c r="G16" s="111"/>
      <c r="H16" s="125"/>
      <c r="I16" s="113"/>
    </row>
    <row r="17" ht="14.25" customHeight="1"/>
    <row r="18" spans="1:9" ht="14.25" customHeight="1" thickBot="1">
      <c r="A18" s="123" t="s">
        <v>6</v>
      </c>
      <c r="B18" s="123"/>
      <c r="C18" s="123"/>
      <c r="D18" s="123"/>
      <c r="E18" s="123"/>
      <c r="F18" s="123"/>
      <c r="G18" s="123"/>
      <c r="H18" s="123"/>
      <c r="I18" s="123"/>
    </row>
    <row r="19" spans="1:10" ht="14.25" customHeight="1" thickBot="1">
      <c r="A19" s="3" t="s">
        <v>1</v>
      </c>
      <c r="B19" s="4" t="s">
        <v>2</v>
      </c>
      <c r="C19" s="5">
        <v>1</v>
      </c>
      <c r="D19" s="6">
        <v>2</v>
      </c>
      <c r="E19" s="5">
        <v>3</v>
      </c>
      <c r="F19" s="6">
        <v>4</v>
      </c>
      <c r="G19" s="5">
        <v>5</v>
      </c>
      <c r="H19" s="31">
        <v>6</v>
      </c>
      <c r="I19" s="6" t="s">
        <v>3</v>
      </c>
      <c r="J19" s="31" t="s">
        <v>4</v>
      </c>
    </row>
    <row r="20" spans="1:10" ht="14.25" customHeight="1">
      <c r="A20" s="119">
        <v>1</v>
      </c>
      <c r="B20" s="120" t="s">
        <v>17</v>
      </c>
      <c r="C20" s="110"/>
      <c r="D20" s="8">
        <v>1</v>
      </c>
      <c r="E20" s="9">
        <v>2</v>
      </c>
      <c r="F20" s="9">
        <v>2</v>
      </c>
      <c r="G20" s="34">
        <v>2</v>
      </c>
      <c r="H20" s="47">
        <v>2</v>
      </c>
      <c r="I20" s="114">
        <f>SUM(D20:H20)</f>
        <v>9</v>
      </c>
      <c r="J20" s="114">
        <v>1</v>
      </c>
    </row>
    <row r="21" spans="1:10" ht="14.25" customHeight="1" thickBot="1">
      <c r="A21" s="108"/>
      <c r="B21" s="109"/>
      <c r="C21" s="111"/>
      <c r="D21" s="10" t="s">
        <v>139</v>
      </c>
      <c r="E21" s="11" t="s">
        <v>135</v>
      </c>
      <c r="F21" s="11" t="s">
        <v>135</v>
      </c>
      <c r="G21" s="35" t="s">
        <v>135</v>
      </c>
      <c r="H21" s="48" t="s">
        <v>135</v>
      </c>
      <c r="I21" s="113"/>
      <c r="J21" s="113"/>
    </row>
    <row r="22" spans="1:10" ht="14.25" customHeight="1">
      <c r="A22" s="108">
        <v>2</v>
      </c>
      <c r="B22" s="109" t="s">
        <v>18</v>
      </c>
      <c r="C22" s="12">
        <v>2</v>
      </c>
      <c r="D22" s="115"/>
      <c r="E22" s="9">
        <v>1</v>
      </c>
      <c r="F22" s="8">
        <v>2</v>
      </c>
      <c r="G22" s="34">
        <v>2</v>
      </c>
      <c r="H22" s="47">
        <v>2</v>
      </c>
      <c r="I22" s="122">
        <f>SUM(C22,E22,F22,G22,H22)</f>
        <v>9</v>
      </c>
      <c r="J22" s="113">
        <v>2</v>
      </c>
    </row>
    <row r="23" spans="1:10" ht="14.25" customHeight="1" thickBot="1">
      <c r="A23" s="108"/>
      <c r="B23" s="109"/>
      <c r="C23" s="11" t="s">
        <v>140</v>
      </c>
      <c r="D23" s="116"/>
      <c r="E23" s="11" t="s">
        <v>137</v>
      </c>
      <c r="F23" s="10" t="s">
        <v>140</v>
      </c>
      <c r="G23" s="35" t="s">
        <v>135</v>
      </c>
      <c r="H23" s="48" t="s">
        <v>135</v>
      </c>
      <c r="I23" s="113"/>
      <c r="J23" s="113"/>
    </row>
    <row r="24" spans="1:10" ht="14.25" customHeight="1">
      <c r="A24" s="108">
        <v>3</v>
      </c>
      <c r="B24" s="109" t="s">
        <v>19</v>
      </c>
      <c r="C24" s="9">
        <v>1</v>
      </c>
      <c r="D24" s="13">
        <v>2</v>
      </c>
      <c r="E24" s="110"/>
      <c r="F24" s="8">
        <v>2</v>
      </c>
      <c r="G24" s="34">
        <v>2</v>
      </c>
      <c r="H24" s="47">
        <v>2</v>
      </c>
      <c r="I24" s="122">
        <f>SUM(C24,D24,F24,G24,H24)</f>
        <v>9</v>
      </c>
      <c r="J24" s="113">
        <v>3</v>
      </c>
    </row>
    <row r="25" spans="1:10" ht="14.25" customHeight="1" thickBot="1">
      <c r="A25" s="108"/>
      <c r="B25" s="109"/>
      <c r="C25" s="11" t="s">
        <v>138</v>
      </c>
      <c r="D25" s="14" t="s">
        <v>136</v>
      </c>
      <c r="E25" s="111"/>
      <c r="F25" s="10" t="s">
        <v>136</v>
      </c>
      <c r="G25" s="35" t="s">
        <v>135</v>
      </c>
      <c r="H25" s="48" t="s">
        <v>135</v>
      </c>
      <c r="I25" s="113"/>
      <c r="J25" s="113"/>
    </row>
    <row r="26" spans="1:10" ht="14.25" customHeight="1">
      <c r="A26" s="108">
        <v>4</v>
      </c>
      <c r="B26" s="109" t="s">
        <v>20</v>
      </c>
      <c r="C26" s="9">
        <v>1</v>
      </c>
      <c r="D26" s="19">
        <v>1</v>
      </c>
      <c r="E26" s="20">
        <v>1</v>
      </c>
      <c r="F26" s="117"/>
      <c r="G26" s="36">
        <v>2</v>
      </c>
      <c r="H26" s="47">
        <v>2</v>
      </c>
      <c r="I26" s="122">
        <f>SUM(C26,D26,E26,G26,H26)</f>
        <v>7</v>
      </c>
      <c r="J26" s="113">
        <v>4</v>
      </c>
    </row>
    <row r="27" spans="1:10" ht="14.25" customHeight="1" thickBot="1">
      <c r="A27" s="108"/>
      <c r="B27" s="109"/>
      <c r="C27" s="11" t="s">
        <v>138</v>
      </c>
      <c r="D27" s="18" t="s">
        <v>139</v>
      </c>
      <c r="E27" s="21" t="s">
        <v>137</v>
      </c>
      <c r="F27" s="118"/>
      <c r="G27" s="37" t="s">
        <v>140</v>
      </c>
      <c r="H27" s="48" t="s">
        <v>164</v>
      </c>
      <c r="I27" s="113"/>
      <c r="J27" s="113"/>
    </row>
    <row r="28" spans="1:10" ht="14.25" customHeight="1">
      <c r="A28" s="108">
        <v>5</v>
      </c>
      <c r="B28" s="126" t="s">
        <v>21</v>
      </c>
      <c r="C28" s="9">
        <v>1</v>
      </c>
      <c r="D28" s="9">
        <v>1</v>
      </c>
      <c r="E28" s="9">
        <v>1</v>
      </c>
      <c r="F28" s="9">
        <v>1</v>
      </c>
      <c r="G28" s="115"/>
      <c r="H28" s="47">
        <v>2</v>
      </c>
      <c r="I28" s="122">
        <f>SUM(C28:F28,H28)</f>
        <v>6</v>
      </c>
      <c r="J28" s="113">
        <v>5</v>
      </c>
    </row>
    <row r="29" spans="1:10" ht="14.25" customHeight="1" thickBot="1">
      <c r="A29" s="108"/>
      <c r="B29" s="127"/>
      <c r="C29" s="11" t="s">
        <v>138</v>
      </c>
      <c r="D29" s="11" t="s">
        <v>138</v>
      </c>
      <c r="E29" s="11" t="s">
        <v>138</v>
      </c>
      <c r="F29" s="11" t="s">
        <v>139</v>
      </c>
      <c r="G29" s="116"/>
      <c r="H29" s="48" t="s">
        <v>164</v>
      </c>
      <c r="I29" s="113"/>
      <c r="J29" s="113"/>
    </row>
    <row r="30" spans="1:10" ht="14.25" customHeight="1">
      <c r="A30" s="108">
        <v>6</v>
      </c>
      <c r="B30" s="109" t="s">
        <v>22</v>
      </c>
      <c r="C30" s="15">
        <v>1</v>
      </c>
      <c r="D30" s="16">
        <v>1</v>
      </c>
      <c r="E30" s="15">
        <v>1</v>
      </c>
      <c r="F30" s="16">
        <v>0</v>
      </c>
      <c r="G30" s="34">
        <v>0</v>
      </c>
      <c r="H30" s="97"/>
      <c r="I30" s="122">
        <f>SUM(C30:G30)</f>
        <v>3</v>
      </c>
      <c r="J30" s="113">
        <v>6</v>
      </c>
    </row>
    <row r="31" spans="1:10" ht="14.25" customHeight="1" thickBot="1">
      <c r="A31" s="128"/>
      <c r="B31" s="104"/>
      <c r="C31" s="11" t="s">
        <v>138</v>
      </c>
      <c r="D31" s="10" t="s">
        <v>138</v>
      </c>
      <c r="E31" s="11" t="s">
        <v>138</v>
      </c>
      <c r="F31" s="10" t="s">
        <v>165</v>
      </c>
      <c r="G31" s="35" t="s">
        <v>165</v>
      </c>
      <c r="H31" s="129"/>
      <c r="I31" s="125"/>
      <c r="J31" s="125"/>
    </row>
    <row r="32" spans="1:9" ht="14.25" customHeight="1">
      <c r="A32" s="22"/>
      <c r="B32" s="22"/>
      <c r="C32" s="23"/>
      <c r="D32" s="23"/>
      <c r="E32" s="23"/>
      <c r="F32" s="23"/>
      <c r="G32" s="23"/>
      <c r="H32" s="22"/>
      <c r="I32" s="22"/>
    </row>
    <row r="33" spans="1:9" ht="14.25" customHeight="1">
      <c r="A33" s="22"/>
      <c r="B33" s="22"/>
      <c r="C33" s="23"/>
      <c r="D33" s="23"/>
      <c r="E33" s="23"/>
      <c r="F33" s="23"/>
      <c r="G33" s="23"/>
      <c r="H33" s="22"/>
      <c r="I33" s="22"/>
    </row>
    <row r="34" spans="1:9" ht="14.25" customHeight="1">
      <c r="A34" s="22"/>
      <c r="B34" s="22"/>
      <c r="C34" s="23"/>
      <c r="D34" s="23"/>
      <c r="E34" s="23"/>
      <c r="F34" s="23"/>
      <c r="G34" s="23"/>
      <c r="H34" s="22"/>
      <c r="I34" s="22"/>
    </row>
    <row r="35" spans="1:9" ht="14.25" customHeight="1">
      <c r="A35" s="22"/>
      <c r="B35" s="22"/>
      <c r="C35" s="25" t="s">
        <v>7</v>
      </c>
      <c r="D35" s="23"/>
      <c r="G35" s="26" t="s">
        <v>23</v>
      </c>
      <c r="H35" s="22"/>
      <c r="I35" s="22"/>
    </row>
    <row r="36" spans="1:9" ht="14.25" customHeight="1">
      <c r="A36" s="22"/>
      <c r="D36" s="23"/>
      <c r="F36" s="23"/>
      <c r="G36" s="23"/>
      <c r="H36" s="22"/>
      <c r="I36" s="22"/>
    </row>
    <row r="37" spans="1:9" ht="14.25" customHeight="1">
      <c r="A37" s="22"/>
      <c r="D37" s="23"/>
      <c r="F37" s="23"/>
      <c r="G37" s="23"/>
      <c r="H37" s="22"/>
      <c r="I37" s="22"/>
    </row>
    <row r="38" spans="1:9" ht="14.25" customHeight="1">
      <c r="A38" s="22"/>
      <c r="C38" s="25" t="s">
        <v>8</v>
      </c>
      <c r="D38" s="23"/>
      <c r="G38" s="26" t="s">
        <v>9</v>
      </c>
      <c r="H38" s="22"/>
      <c r="I38" s="22"/>
    </row>
    <row r="39" spans="1:9" ht="14.25" customHeight="1">
      <c r="A39" s="22"/>
      <c r="F39" s="23"/>
      <c r="G39" s="23"/>
      <c r="H39" s="22"/>
      <c r="I39" s="22"/>
    </row>
    <row r="40" spans="1:9" ht="14.25" customHeight="1">
      <c r="A40" s="22"/>
      <c r="B40" s="22"/>
      <c r="C40" s="23"/>
      <c r="D40" s="23"/>
      <c r="E40" s="23"/>
      <c r="F40" s="23"/>
      <c r="G40" s="23"/>
      <c r="H40" s="22"/>
      <c r="I40" s="22"/>
    </row>
    <row r="41" spans="1:9" ht="117" customHeight="1">
      <c r="A41" s="22"/>
      <c r="B41" s="22"/>
      <c r="C41" s="23"/>
      <c r="D41" s="23"/>
      <c r="E41" s="23"/>
      <c r="F41" s="23"/>
      <c r="G41" s="23"/>
      <c r="H41" s="22"/>
      <c r="I41" s="22"/>
    </row>
    <row r="42" spans="1:10" ht="57.75" customHeight="1">
      <c r="A42" s="105" t="s">
        <v>34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31.5" customHeight="1">
      <c r="A43" s="105" t="s">
        <v>12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36" customHeight="1">
      <c r="A44" s="106" t="s">
        <v>37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ht="14.25" customHeight="1"/>
    <row r="46" spans="1:9" ht="14.25" customHeight="1" thickBot="1">
      <c r="A46" s="123" t="s">
        <v>10</v>
      </c>
      <c r="B46" s="123"/>
      <c r="C46" s="123"/>
      <c r="D46" s="123"/>
      <c r="E46" s="123"/>
      <c r="F46" s="123"/>
      <c r="G46" s="123"/>
      <c r="H46" s="123"/>
      <c r="I46" s="123"/>
    </row>
    <row r="47" spans="1:9" ht="14.25" customHeight="1" thickBot="1">
      <c r="A47" s="27" t="s">
        <v>1</v>
      </c>
      <c r="B47" s="28" t="s">
        <v>2</v>
      </c>
      <c r="C47" s="29">
        <v>1</v>
      </c>
      <c r="D47" s="22">
        <v>2</v>
      </c>
      <c r="E47" s="29">
        <v>3</v>
      </c>
      <c r="F47" s="22">
        <v>4</v>
      </c>
      <c r="G47" s="29">
        <v>5</v>
      </c>
      <c r="H47" s="29" t="s">
        <v>3</v>
      </c>
      <c r="I47" s="30" t="s">
        <v>4</v>
      </c>
    </row>
    <row r="48" spans="1:9" ht="14.25" customHeight="1">
      <c r="A48" s="119">
        <v>1</v>
      </c>
      <c r="B48" s="120" t="s">
        <v>24</v>
      </c>
      <c r="C48" s="110"/>
      <c r="D48" s="8">
        <v>1</v>
      </c>
      <c r="E48" s="9">
        <v>2</v>
      </c>
      <c r="F48" s="8">
        <v>2</v>
      </c>
      <c r="G48" s="9">
        <v>2</v>
      </c>
      <c r="H48" s="121">
        <f>SUM(D48:G48)</f>
        <v>7</v>
      </c>
      <c r="I48" s="114">
        <v>1</v>
      </c>
    </row>
    <row r="49" spans="1:9" ht="14.25" customHeight="1" thickBot="1">
      <c r="A49" s="108"/>
      <c r="B49" s="109"/>
      <c r="C49" s="111"/>
      <c r="D49" s="10" t="s">
        <v>138</v>
      </c>
      <c r="E49" s="11" t="s">
        <v>135</v>
      </c>
      <c r="F49" s="10" t="s">
        <v>136</v>
      </c>
      <c r="G49" s="11" t="s">
        <v>135</v>
      </c>
      <c r="H49" s="113"/>
      <c r="I49" s="113"/>
    </row>
    <row r="50" spans="1:9" ht="14.25" customHeight="1">
      <c r="A50" s="108">
        <v>2</v>
      </c>
      <c r="B50" s="109" t="s">
        <v>25</v>
      </c>
      <c r="C50" s="12">
        <v>2</v>
      </c>
      <c r="D50" s="115"/>
      <c r="E50" s="9">
        <v>1</v>
      </c>
      <c r="F50" s="8">
        <v>1</v>
      </c>
      <c r="G50" s="9">
        <v>2</v>
      </c>
      <c r="H50" s="112">
        <f>SUM(E50:G50,C50)</f>
        <v>6</v>
      </c>
      <c r="I50" s="113">
        <v>4</v>
      </c>
    </row>
    <row r="51" spans="1:9" ht="14.25" customHeight="1" thickBot="1">
      <c r="A51" s="108"/>
      <c r="B51" s="109"/>
      <c r="C51" s="11" t="s">
        <v>135</v>
      </c>
      <c r="D51" s="116"/>
      <c r="E51" s="11" t="s">
        <v>139</v>
      </c>
      <c r="F51" s="10" t="s">
        <v>137</v>
      </c>
      <c r="G51" s="11" t="s">
        <v>135</v>
      </c>
      <c r="H51" s="113"/>
      <c r="I51" s="113"/>
    </row>
    <row r="52" spans="1:9" ht="14.25" customHeight="1">
      <c r="A52" s="108">
        <v>3</v>
      </c>
      <c r="B52" s="109" t="s">
        <v>26</v>
      </c>
      <c r="C52" s="9">
        <v>1</v>
      </c>
      <c r="D52" s="13">
        <v>2</v>
      </c>
      <c r="E52" s="110"/>
      <c r="F52" s="8">
        <v>2</v>
      </c>
      <c r="G52" s="9">
        <v>2</v>
      </c>
      <c r="H52" s="112">
        <f>SUM(F52:G52,D52,C52)</f>
        <v>7</v>
      </c>
      <c r="I52" s="113">
        <v>2</v>
      </c>
    </row>
    <row r="53" spans="1:9" ht="14.25" customHeight="1" thickBot="1">
      <c r="A53" s="108"/>
      <c r="B53" s="109"/>
      <c r="C53" s="11" t="s">
        <v>138</v>
      </c>
      <c r="D53" s="14" t="s">
        <v>140</v>
      </c>
      <c r="E53" s="111"/>
      <c r="F53" s="10" t="s">
        <v>135</v>
      </c>
      <c r="G53" s="11" t="s">
        <v>136</v>
      </c>
      <c r="H53" s="113"/>
      <c r="I53" s="113"/>
    </row>
    <row r="54" spans="1:9" ht="14.25" customHeight="1">
      <c r="A54" s="108">
        <v>4</v>
      </c>
      <c r="B54" s="109" t="s">
        <v>27</v>
      </c>
      <c r="C54" s="9">
        <v>1</v>
      </c>
      <c r="D54" s="13">
        <v>2</v>
      </c>
      <c r="E54" s="20">
        <v>1</v>
      </c>
      <c r="F54" s="117"/>
      <c r="G54" s="15">
        <v>2</v>
      </c>
      <c r="H54" s="112">
        <f>SUM(C54:E54,G54)</f>
        <v>6</v>
      </c>
      <c r="I54" s="113">
        <v>3</v>
      </c>
    </row>
    <row r="55" spans="1:9" ht="14.25" customHeight="1" thickBot="1">
      <c r="A55" s="108"/>
      <c r="B55" s="109"/>
      <c r="C55" s="11" t="s">
        <v>137</v>
      </c>
      <c r="D55" s="14" t="s">
        <v>136</v>
      </c>
      <c r="E55" s="21" t="s">
        <v>138</v>
      </c>
      <c r="F55" s="118"/>
      <c r="G55" s="17" t="s">
        <v>164</v>
      </c>
      <c r="H55" s="113"/>
      <c r="I55" s="113"/>
    </row>
    <row r="56" spans="1:9" ht="14.25" customHeight="1">
      <c r="A56" s="108">
        <v>5</v>
      </c>
      <c r="B56" s="109" t="s">
        <v>28</v>
      </c>
      <c r="C56" s="9">
        <v>1</v>
      </c>
      <c r="D56" s="8">
        <v>1</v>
      </c>
      <c r="E56" s="9">
        <v>1</v>
      </c>
      <c r="F56" s="13">
        <v>0</v>
      </c>
      <c r="G56" s="110"/>
      <c r="H56" s="124">
        <f>SUM(C56:F56)</f>
        <v>3</v>
      </c>
      <c r="I56" s="113">
        <v>5</v>
      </c>
    </row>
    <row r="57" spans="1:9" ht="14.25" customHeight="1" thickBot="1">
      <c r="A57" s="108"/>
      <c r="B57" s="109"/>
      <c r="C57" s="11" t="s">
        <v>138</v>
      </c>
      <c r="D57" s="10" t="s">
        <v>138</v>
      </c>
      <c r="E57" s="11" t="s">
        <v>137</v>
      </c>
      <c r="F57" s="10" t="s">
        <v>165</v>
      </c>
      <c r="G57" s="111"/>
      <c r="H57" s="125"/>
      <c r="I57" s="113"/>
    </row>
    <row r="58" spans="1:9" ht="14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4.25" customHeight="1" thickBot="1">
      <c r="A59" s="123" t="s">
        <v>11</v>
      </c>
      <c r="B59" s="123"/>
      <c r="C59" s="123"/>
      <c r="D59" s="123"/>
      <c r="E59" s="123"/>
      <c r="F59" s="123"/>
      <c r="G59" s="123"/>
      <c r="H59" s="123"/>
      <c r="I59" s="123"/>
    </row>
    <row r="60" spans="1:9" ht="14.25" customHeight="1" thickBot="1">
      <c r="A60" s="27" t="s">
        <v>1</v>
      </c>
      <c r="B60" s="28" t="s">
        <v>2</v>
      </c>
      <c r="C60" s="29">
        <v>1</v>
      </c>
      <c r="D60" s="22">
        <v>2</v>
      </c>
      <c r="E60" s="29">
        <v>3</v>
      </c>
      <c r="F60" s="22">
        <v>4</v>
      </c>
      <c r="G60" s="29">
        <v>5</v>
      </c>
      <c r="H60" s="29" t="s">
        <v>3</v>
      </c>
      <c r="I60" s="30" t="s">
        <v>4</v>
      </c>
    </row>
    <row r="61" spans="1:9" ht="14.25" customHeight="1">
      <c r="A61" s="119">
        <v>1</v>
      </c>
      <c r="B61" s="120" t="s">
        <v>29</v>
      </c>
      <c r="C61" s="110"/>
      <c r="D61" s="8">
        <v>1</v>
      </c>
      <c r="E61" s="9">
        <v>2</v>
      </c>
      <c r="F61" s="8">
        <v>2</v>
      </c>
      <c r="G61" s="9">
        <v>2</v>
      </c>
      <c r="H61" s="121">
        <f>SUM(D61:G61)</f>
        <v>7</v>
      </c>
      <c r="I61" s="114">
        <v>2</v>
      </c>
    </row>
    <row r="62" spans="1:9" ht="14.25" customHeight="1" thickBot="1">
      <c r="A62" s="108"/>
      <c r="B62" s="109"/>
      <c r="C62" s="111"/>
      <c r="D62" s="10" t="s">
        <v>138</v>
      </c>
      <c r="E62" s="11" t="s">
        <v>135</v>
      </c>
      <c r="F62" s="10" t="s">
        <v>135</v>
      </c>
      <c r="G62" s="11" t="s">
        <v>135</v>
      </c>
      <c r="H62" s="113"/>
      <c r="I62" s="113"/>
    </row>
    <row r="63" spans="1:9" ht="14.25" customHeight="1">
      <c r="A63" s="108">
        <v>2</v>
      </c>
      <c r="B63" s="109" t="s">
        <v>30</v>
      </c>
      <c r="C63" s="12">
        <v>2</v>
      </c>
      <c r="D63" s="115"/>
      <c r="E63" s="9">
        <v>2</v>
      </c>
      <c r="F63" s="8">
        <v>2</v>
      </c>
      <c r="G63" s="9">
        <v>2</v>
      </c>
      <c r="H63" s="112">
        <f>SUM(E63:G63,C63)</f>
        <v>8</v>
      </c>
      <c r="I63" s="113">
        <v>1</v>
      </c>
    </row>
    <row r="64" spans="1:9" ht="14.25" customHeight="1" thickBot="1">
      <c r="A64" s="108"/>
      <c r="B64" s="109"/>
      <c r="C64" s="11" t="s">
        <v>135</v>
      </c>
      <c r="D64" s="116"/>
      <c r="E64" s="11" t="s">
        <v>135</v>
      </c>
      <c r="F64" s="10" t="s">
        <v>135</v>
      </c>
      <c r="G64" s="11" t="s">
        <v>135</v>
      </c>
      <c r="H64" s="113"/>
      <c r="I64" s="113"/>
    </row>
    <row r="65" spans="1:9" ht="14.25" customHeight="1">
      <c r="A65" s="108">
        <v>3</v>
      </c>
      <c r="B65" s="109" t="s">
        <v>31</v>
      </c>
      <c r="C65" s="9">
        <v>1</v>
      </c>
      <c r="D65" s="13">
        <v>1</v>
      </c>
      <c r="E65" s="110"/>
      <c r="F65" s="8">
        <v>1</v>
      </c>
      <c r="G65" s="9">
        <v>0</v>
      </c>
      <c r="H65" s="112">
        <f>SUM(F65:G65,D65,C65)</f>
        <v>3</v>
      </c>
      <c r="I65" s="113">
        <v>5</v>
      </c>
    </row>
    <row r="66" spans="1:9" ht="14.25" customHeight="1" thickBot="1">
      <c r="A66" s="108"/>
      <c r="B66" s="109"/>
      <c r="C66" s="11" t="s">
        <v>138</v>
      </c>
      <c r="D66" s="14" t="s">
        <v>138</v>
      </c>
      <c r="E66" s="111"/>
      <c r="F66" s="10" t="s">
        <v>138</v>
      </c>
      <c r="G66" s="11" t="s">
        <v>165</v>
      </c>
      <c r="H66" s="113"/>
      <c r="I66" s="113"/>
    </row>
    <row r="67" spans="1:9" ht="14.25" customHeight="1">
      <c r="A67" s="108">
        <v>4</v>
      </c>
      <c r="B67" s="109" t="s">
        <v>32</v>
      </c>
      <c r="C67" s="9">
        <v>1</v>
      </c>
      <c r="D67" s="13">
        <v>1</v>
      </c>
      <c r="E67" s="20">
        <v>2</v>
      </c>
      <c r="F67" s="117"/>
      <c r="G67" s="15">
        <v>2</v>
      </c>
      <c r="H67" s="112">
        <f>SUM(C67:E67,G67)</f>
        <v>6</v>
      </c>
      <c r="I67" s="113">
        <v>3</v>
      </c>
    </row>
    <row r="68" spans="1:9" ht="14.25" customHeight="1" thickBot="1">
      <c r="A68" s="108"/>
      <c r="B68" s="109"/>
      <c r="C68" s="11" t="s">
        <v>138</v>
      </c>
      <c r="D68" s="14" t="s">
        <v>138</v>
      </c>
      <c r="E68" s="21" t="s">
        <v>135</v>
      </c>
      <c r="F68" s="118"/>
      <c r="G68" s="17" t="s">
        <v>135</v>
      </c>
      <c r="H68" s="113"/>
      <c r="I68" s="113"/>
    </row>
    <row r="69" spans="1:9" ht="14.25" customHeight="1">
      <c r="A69" s="108">
        <v>5</v>
      </c>
      <c r="B69" s="109" t="s">
        <v>33</v>
      </c>
      <c r="C69" s="9">
        <v>1</v>
      </c>
      <c r="D69" s="8">
        <v>1</v>
      </c>
      <c r="E69" s="9">
        <v>2</v>
      </c>
      <c r="F69" s="13">
        <v>1</v>
      </c>
      <c r="G69" s="110"/>
      <c r="H69" s="124">
        <f>SUM(C69:F69)</f>
        <v>5</v>
      </c>
      <c r="I69" s="113">
        <v>4</v>
      </c>
    </row>
    <row r="70" spans="1:9" ht="14.25" customHeight="1" thickBot="1">
      <c r="A70" s="108"/>
      <c r="B70" s="109"/>
      <c r="C70" s="11" t="s">
        <v>138</v>
      </c>
      <c r="D70" s="10" t="s">
        <v>138</v>
      </c>
      <c r="E70" s="11" t="s">
        <v>164</v>
      </c>
      <c r="F70" s="10" t="s">
        <v>138</v>
      </c>
      <c r="G70" s="111"/>
      <c r="H70" s="125"/>
      <c r="I70" s="113"/>
    </row>
    <row r="73" spans="3:7" ht="15.75">
      <c r="C73" s="25" t="s">
        <v>7</v>
      </c>
      <c r="G73" s="26" t="s">
        <v>23</v>
      </c>
    </row>
    <row r="76" spans="3:7" ht="15.75">
      <c r="C76" s="25" t="s">
        <v>8</v>
      </c>
      <c r="G76" s="26" t="s">
        <v>9</v>
      </c>
    </row>
    <row r="89" ht="12.75" customHeight="1"/>
    <row r="90" ht="13.5" customHeight="1"/>
    <row r="91" ht="12.75" customHeight="1"/>
    <row r="92" ht="13.5" customHeight="1"/>
    <row r="93" ht="12.75" customHeight="1"/>
    <row r="94" ht="13.5" customHeight="1"/>
    <row r="95" ht="12.75" customHeight="1"/>
    <row r="96" ht="13.5" customHeight="1"/>
    <row r="97" ht="12.75" customHeight="1"/>
    <row r="98" ht="13.5" customHeight="1"/>
    <row r="99" ht="12.75" customHeight="1"/>
    <row r="100" ht="13.5" customHeight="1"/>
  </sheetData>
  <sheetProtection/>
  <mergeCells count="115">
    <mergeCell ref="C48:C49"/>
    <mergeCell ref="H48:H49"/>
    <mergeCell ref="I48:I49"/>
    <mergeCell ref="A28:A29"/>
    <mergeCell ref="J28:J29"/>
    <mergeCell ref="J30:J31"/>
    <mergeCell ref="H61:H62"/>
    <mergeCell ref="H63:H64"/>
    <mergeCell ref="A42:J42"/>
    <mergeCell ref="A43:J43"/>
    <mergeCell ref="A44:J44"/>
    <mergeCell ref="A46:I46"/>
    <mergeCell ref="A48:A49"/>
    <mergeCell ref="B48:B49"/>
    <mergeCell ref="I65:I66"/>
    <mergeCell ref="A67:A68"/>
    <mergeCell ref="B67:B68"/>
    <mergeCell ref="F67:F68"/>
    <mergeCell ref="I67:I68"/>
    <mergeCell ref="H65:H66"/>
    <mergeCell ref="J20:J21"/>
    <mergeCell ref="J22:J23"/>
    <mergeCell ref="J24:J25"/>
    <mergeCell ref="J26:J27"/>
    <mergeCell ref="A59:I59"/>
    <mergeCell ref="H67:H68"/>
    <mergeCell ref="H69:H70"/>
    <mergeCell ref="A69:A70"/>
    <mergeCell ref="B69:B70"/>
    <mergeCell ref="G69:G70"/>
    <mergeCell ref="I69:I70"/>
    <mergeCell ref="A65:A66"/>
    <mergeCell ref="B65:B66"/>
    <mergeCell ref="E65:E66"/>
    <mergeCell ref="A61:A62"/>
    <mergeCell ref="B61:B62"/>
    <mergeCell ref="C61:C62"/>
    <mergeCell ref="I61:I62"/>
    <mergeCell ref="A63:A64"/>
    <mergeCell ref="B63:B64"/>
    <mergeCell ref="D63:D64"/>
    <mergeCell ref="I63:I64"/>
    <mergeCell ref="I54:I55"/>
    <mergeCell ref="A56:A57"/>
    <mergeCell ref="B56:B57"/>
    <mergeCell ref="G56:G57"/>
    <mergeCell ref="H56:H57"/>
    <mergeCell ref="I56:I57"/>
    <mergeCell ref="A54:A55"/>
    <mergeCell ref="B54:B55"/>
    <mergeCell ref="F54:F55"/>
    <mergeCell ref="H54:H55"/>
    <mergeCell ref="I50:I51"/>
    <mergeCell ref="A52:A53"/>
    <mergeCell ref="B52:B53"/>
    <mergeCell ref="E52:E53"/>
    <mergeCell ref="H52:H53"/>
    <mergeCell ref="I52:I53"/>
    <mergeCell ref="A50:A51"/>
    <mergeCell ref="B50:B51"/>
    <mergeCell ref="D50:D51"/>
    <mergeCell ref="H50:H51"/>
    <mergeCell ref="G28:G29"/>
    <mergeCell ref="I28:I29"/>
    <mergeCell ref="A30:A31"/>
    <mergeCell ref="B30:B31"/>
    <mergeCell ref="H30:H31"/>
    <mergeCell ref="I30:I31"/>
    <mergeCell ref="A24:A25"/>
    <mergeCell ref="B24:B25"/>
    <mergeCell ref="E24:E25"/>
    <mergeCell ref="I24:I25"/>
    <mergeCell ref="A26:A27"/>
    <mergeCell ref="B26:B27"/>
    <mergeCell ref="F26:F27"/>
    <mergeCell ref="I26:I27"/>
    <mergeCell ref="B28:B29"/>
    <mergeCell ref="I15:I16"/>
    <mergeCell ref="A20:A21"/>
    <mergeCell ref="B20:B21"/>
    <mergeCell ref="C20:C21"/>
    <mergeCell ref="I20:I21"/>
    <mergeCell ref="A18:I18"/>
    <mergeCell ref="A15:A16"/>
    <mergeCell ref="B15:B16"/>
    <mergeCell ref="G15:G16"/>
    <mergeCell ref="H15:H16"/>
    <mergeCell ref="A22:A23"/>
    <mergeCell ref="B22:B23"/>
    <mergeCell ref="D22:D23"/>
    <mergeCell ref="I22:I23"/>
    <mergeCell ref="I11:I12"/>
    <mergeCell ref="A13:A14"/>
    <mergeCell ref="B13:B14"/>
    <mergeCell ref="F13:F14"/>
    <mergeCell ref="H13:H14"/>
    <mergeCell ref="I13:I14"/>
    <mergeCell ref="I7:I8"/>
    <mergeCell ref="A9:A10"/>
    <mergeCell ref="B9:B10"/>
    <mergeCell ref="D9:D10"/>
    <mergeCell ref="H9:H10"/>
    <mergeCell ref="I9:I10"/>
    <mergeCell ref="A7:A8"/>
    <mergeCell ref="B7:B8"/>
    <mergeCell ref="C7:C8"/>
    <mergeCell ref="H7:H8"/>
    <mergeCell ref="A11:A12"/>
    <mergeCell ref="B11:B12"/>
    <mergeCell ref="E11:E12"/>
    <mergeCell ref="H11:H12"/>
    <mergeCell ref="A1:J1"/>
    <mergeCell ref="A2:J2"/>
    <mergeCell ref="A3:J3"/>
    <mergeCell ref="A5:I5"/>
  </mergeCells>
  <printOptions/>
  <pageMargins left="0.47" right="0.2" top="0.51" bottom="0.37" header="0.5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45" zoomScalePageLayoutView="0" workbookViewId="0" topLeftCell="A4">
      <selection activeCell="M17" sqref="M17"/>
    </sheetView>
  </sheetViews>
  <sheetFormatPr defaultColWidth="9.00390625" defaultRowHeight="12.75"/>
  <cols>
    <col min="1" max="1" width="3.375" style="1" customWidth="1"/>
    <col min="2" max="2" width="19.125" style="1" customWidth="1"/>
    <col min="3" max="10" width="7.75390625" style="1" customWidth="1"/>
    <col min="11" max="12" width="5.75390625" style="1" customWidth="1"/>
    <col min="13" max="16384" width="9.125" style="1" customWidth="1"/>
  </cols>
  <sheetData>
    <row r="1" spans="1:12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0" customHeight="1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30" customHeight="1">
      <c r="A4" s="106" t="s">
        <v>177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9" ht="14.25" customHeight="1" thickBot="1">
      <c r="A5" s="2"/>
      <c r="B5" s="2"/>
      <c r="C5" s="2"/>
      <c r="D5" s="2"/>
      <c r="E5" s="2"/>
      <c r="F5" s="2"/>
      <c r="G5" s="2"/>
      <c r="H5" s="2"/>
      <c r="I5" s="2"/>
    </row>
    <row r="6" spans="1:12" ht="15.7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6">
        <v>6</v>
      </c>
      <c r="I6" s="5">
        <v>7</v>
      </c>
      <c r="J6" s="6">
        <v>8</v>
      </c>
      <c r="K6" s="38" t="s">
        <v>3</v>
      </c>
      <c r="L6" s="31" t="s">
        <v>4</v>
      </c>
    </row>
    <row r="7" spans="1:12" ht="15.75" customHeight="1">
      <c r="A7" s="119">
        <v>1</v>
      </c>
      <c r="B7" s="120" t="s">
        <v>5</v>
      </c>
      <c r="C7" s="110"/>
      <c r="D7" s="32">
        <f>IF(OR(D8="3:0",D8="3:1",D8="3:2",D8="2:0",D8="2:1",D8="W",D8="w"),2,IF(OR(D8="0:3",D8="1:3",D8="2:3",D8="0:2",D8="1:2"),1,0))</f>
        <v>2</v>
      </c>
      <c r="E7" s="32">
        <f>IF(OR(E8="3:0",E8="3:1",E8="3:2",E8="2:0",E8="2:1",E8="W",E8="w"),2,IF(OR(E8="0:3",E8="1:3",E8="2:3",E8="0:2",E8="1:2"),1,0))</f>
        <v>2</v>
      </c>
      <c r="F7" s="8">
        <v>2</v>
      </c>
      <c r="G7" s="9">
        <v>2</v>
      </c>
      <c r="H7" s="8">
        <v>2</v>
      </c>
      <c r="I7" s="9">
        <v>2</v>
      </c>
      <c r="J7" s="134">
        <v>2</v>
      </c>
      <c r="K7" s="136">
        <f>SUM(D7:J7)</f>
        <v>14</v>
      </c>
      <c r="L7" s="114">
        <v>1</v>
      </c>
    </row>
    <row r="8" spans="1:12" ht="15.75" customHeight="1" thickBot="1">
      <c r="A8" s="108"/>
      <c r="B8" s="109"/>
      <c r="C8" s="111"/>
      <c r="D8" s="10" t="s">
        <v>135</v>
      </c>
      <c r="E8" s="11" t="s">
        <v>135</v>
      </c>
      <c r="F8" s="10" t="s">
        <v>135</v>
      </c>
      <c r="G8" s="11" t="s">
        <v>136</v>
      </c>
      <c r="H8" s="10" t="s">
        <v>135</v>
      </c>
      <c r="I8" s="11" t="s">
        <v>135</v>
      </c>
      <c r="J8" s="135"/>
      <c r="K8" s="130"/>
      <c r="L8" s="113"/>
    </row>
    <row r="9" spans="1:12" ht="15.75" customHeight="1">
      <c r="A9" s="108">
        <v>2</v>
      </c>
      <c r="B9" s="109" t="s">
        <v>17</v>
      </c>
      <c r="C9" s="32">
        <f>IF(OR(C10="3:0",C10="3:1",C10="3:2",C10="2:0",C10="2:1",C10="W",C10="w"),2,IF(OR(C10="0:3",C10="1:3",C10="2:3",C10="0:2",C10="1:2"),1,0))</f>
        <v>1</v>
      </c>
      <c r="D9" s="115"/>
      <c r="E9" s="9">
        <v>1</v>
      </c>
      <c r="F9" s="32">
        <f>IF(OR(F10="3:0",F10="3:1",F10="3:2",F10="2:0",F10="2:1",F10="W",F10="w"),2,IF(OR(F10="0:3",F10="1:3",F10="2:3",F10="0:2",F10="1:2"),1,0))</f>
        <v>2</v>
      </c>
      <c r="G9" s="9">
        <v>2</v>
      </c>
      <c r="H9" s="8">
        <v>2</v>
      </c>
      <c r="I9" s="134">
        <v>1</v>
      </c>
      <c r="J9" s="8">
        <v>1</v>
      </c>
      <c r="K9" s="130">
        <f>SUM(E9:J9,C9)</f>
        <v>10</v>
      </c>
      <c r="L9" s="113">
        <v>6</v>
      </c>
    </row>
    <row r="10" spans="1:12" ht="15.75" customHeight="1" thickBot="1">
      <c r="A10" s="108"/>
      <c r="B10" s="109"/>
      <c r="C10" s="11" t="s">
        <v>138</v>
      </c>
      <c r="D10" s="116"/>
      <c r="E10" s="11" t="s">
        <v>139</v>
      </c>
      <c r="F10" s="10" t="s">
        <v>135</v>
      </c>
      <c r="G10" s="11" t="s">
        <v>135</v>
      </c>
      <c r="H10" s="10" t="s">
        <v>135</v>
      </c>
      <c r="I10" s="135"/>
      <c r="J10" s="10" t="s">
        <v>137</v>
      </c>
      <c r="K10" s="130"/>
      <c r="L10" s="113"/>
    </row>
    <row r="11" spans="1:12" ht="15.75" customHeight="1">
      <c r="A11" s="108">
        <v>3</v>
      </c>
      <c r="B11" s="109" t="s">
        <v>24</v>
      </c>
      <c r="C11" s="32">
        <f>IF(OR(C12="3:0",C12="3:1",C12="3:2",C12="2:0",C12="2:1",C12="W",C12="w"),2,IF(OR(C12="0:3",C12="1:3",C12="2:3",C12="0:2",C12="1:2"),1,0))</f>
        <v>1</v>
      </c>
      <c r="D11" s="13">
        <v>2</v>
      </c>
      <c r="E11" s="110"/>
      <c r="F11" s="8">
        <v>1</v>
      </c>
      <c r="G11" s="9">
        <v>2</v>
      </c>
      <c r="H11" s="134">
        <v>2</v>
      </c>
      <c r="I11" s="9">
        <v>2</v>
      </c>
      <c r="J11" s="32">
        <f>IF(OR(J12="3:0",J12="3:1",J12="3:2",J12="2:0",J12="2:1",J12="W",J12="w"),2,IF(OR(J12="0:3",J12="1:3",J12="2:3",J12="0:2",J12="1:2"),1,0))</f>
        <v>1</v>
      </c>
      <c r="K11" s="130">
        <f>SUM(F11:J11,D11,C11)</f>
        <v>11</v>
      </c>
      <c r="L11" s="113">
        <v>4</v>
      </c>
    </row>
    <row r="12" spans="1:12" ht="15.75" customHeight="1" thickBot="1">
      <c r="A12" s="108"/>
      <c r="B12" s="109"/>
      <c r="C12" s="11" t="s">
        <v>138</v>
      </c>
      <c r="D12" s="14" t="s">
        <v>140</v>
      </c>
      <c r="E12" s="111"/>
      <c r="F12" s="10" t="s">
        <v>137</v>
      </c>
      <c r="G12" s="11" t="s">
        <v>140</v>
      </c>
      <c r="H12" s="135"/>
      <c r="I12" s="11" t="s">
        <v>135</v>
      </c>
      <c r="J12" s="10" t="s">
        <v>137</v>
      </c>
      <c r="K12" s="130"/>
      <c r="L12" s="113"/>
    </row>
    <row r="13" spans="1:12" ht="15.75" customHeight="1">
      <c r="A13" s="108">
        <v>4</v>
      </c>
      <c r="B13" s="109" t="s">
        <v>30</v>
      </c>
      <c r="C13" s="15">
        <v>1</v>
      </c>
      <c r="D13" s="32">
        <f>IF(OR(D14="3:0",D14="3:1",D14="3:2",D14="2:0",D14="2:1",D14="W",D14="w"),2,IF(OR(D14="0:3",D14="1:3",D14="2:3",D14="0:2",D14="1:2"),1,0))</f>
        <v>1</v>
      </c>
      <c r="E13" s="20">
        <v>2</v>
      </c>
      <c r="F13" s="117"/>
      <c r="G13" s="134">
        <v>2</v>
      </c>
      <c r="H13" s="16">
        <v>2</v>
      </c>
      <c r="I13" s="32">
        <f>IF(OR(I14="3:0",I14="3:1",I14="3:2",I14="2:0",I14="2:1",I14="W",I14="w"),2,IF(OR(I14="0:3",I14="1:3",I14="2:3",I14="0:2",I14="1:2"),1,0))</f>
        <v>2</v>
      </c>
      <c r="J13" s="16">
        <v>2</v>
      </c>
      <c r="K13" s="130">
        <f>SUM(G13:J13,E13,D13,C13)</f>
        <v>12</v>
      </c>
      <c r="L13" s="113">
        <v>2</v>
      </c>
    </row>
    <row r="14" spans="1:12" ht="15.75" customHeight="1" thickBot="1">
      <c r="A14" s="108"/>
      <c r="B14" s="109"/>
      <c r="C14" s="17" t="s">
        <v>138</v>
      </c>
      <c r="D14" s="18" t="s">
        <v>138</v>
      </c>
      <c r="E14" s="21" t="s">
        <v>136</v>
      </c>
      <c r="F14" s="118"/>
      <c r="G14" s="135"/>
      <c r="H14" s="18" t="s">
        <v>136</v>
      </c>
      <c r="I14" s="17" t="s">
        <v>136</v>
      </c>
      <c r="J14" s="18" t="s">
        <v>136</v>
      </c>
      <c r="K14" s="130"/>
      <c r="L14" s="113"/>
    </row>
    <row r="15" spans="1:12" ht="15.75" customHeight="1">
      <c r="A15" s="108">
        <v>5</v>
      </c>
      <c r="B15" s="109" t="s">
        <v>29</v>
      </c>
      <c r="C15" s="9">
        <v>1</v>
      </c>
      <c r="D15" s="8">
        <v>1</v>
      </c>
      <c r="E15" s="9">
        <v>1</v>
      </c>
      <c r="F15" s="137">
        <v>1</v>
      </c>
      <c r="G15" s="110"/>
      <c r="H15" s="32">
        <f>IF(OR(H16="3:0",H16="3:1",H16="3:2",H16="2:0",H16="2:1",H16="W",H16="w"),2,IF(OR(H16="0:3",H16="1:3",H16="2:3",H16="0:2",H16="1:2"),1,0))</f>
        <v>2</v>
      </c>
      <c r="I15" s="9">
        <v>1</v>
      </c>
      <c r="J15" s="32">
        <f>IF(OR(J16="3:0",J16="3:1",J16="3:2",J16="2:0",J16="2:1",J16="W",J16="w"),2,IF(OR(J16="0:3",J16="1:3",J16="2:3",J16="0:2",J16="1:2"),1,0))</f>
        <v>1</v>
      </c>
      <c r="K15" s="130">
        <f>SUM(H15:J15,F15,E15,D15,C15)</f>
        <v>8</v>
      </c>
      <c r="L15" s="113">
        <v>7</v>
      </c>
    </row>
    <row r="16" spans="1:12" ht="15.75" customHeight="1" thickBot="1">
      <c r="A16" s="108"/>
      <c r="B16" s="109"/>
      <c r="C16" s="11" t="s">
        <v>137</v>
      </c>
      <c r="D16" s="10" t="s">
        <v>138</v>
      </c>
      <c r="E16" s="11" t="s">
        <v>139</v>
      </c>
      <c r="F16" s="138"/>
      <c r="G16" s="111"/>
      <c r="H16" s="10" t="s">
        <v>164</v>
      </c>
      <c r="I16" s="11" t="s">
        <v>139</v>
      </c>
      <c r="J16" s="10" t="s">
        <v>139</v>
      </c>
      <c r="K16" s="130"/>
      <c r="L16" s="113"/>
    </row>
    <row r="17" spans="1:12" ht="15.75" customHeight="1">
      <c r="A17" s="108">
        <v>6</v>
      </c>
      <c r="B17" s="109" t="s">
        <v>26</v>
      </c>
      <c r="C17" s="15">
        <v>1</v>
      </c>
      <c r="D17" s="16">
        <v>1</v>
      </c>
      <c r="E17" s="134">
        <v>1</v>
      </c>
      <c r="F17" s="16">
        <v>1</v>
      </c>
      <c r="G17" s="32">
        <f>IF(OR(G18="3:0",G18="3:1",G18="3:2",G18="2:0",G18="2:1",G18="W",G18="w"),2,IF(OR(G18="0:3",G18="1:3",G18="2:3",G18="0:2",G18="1:2"),1,0))</f>
        <v>0</v>
      </c>
      <c r="H17" s="117"/>
      <c r="I17" s="32">
        <f>IF(OR(I18="3:0",I18="3:1",I18="3:2",I18="2:0",I18="2:1",I18="W",I18="w"),2,IF(OR(I18="0:3",I18="1:3",I18="2:3",I18="0:2",I18="1:2"),1,0))</f>
        <v>0</v>
      </c>
      <c r="J17" s="16">
        <v>2</v>
      </c>
      <c r="K17" s="130">
        <f>SUM(C17:G17,I17,J17)</f>
        <v>6</v>
      </c>
      <c r="L17" s="113">
        <v>8</v>
      </c>
    </row>
    <row r="18" spans="1:12" ht="15.75" customHeight="1" thickBot="1">
      <c r="A18" s="108"/>
      <c r="B18" s="109"/>
      <c r="C18" s="17" t="s">
        <v>138</v>
      </c>
      <c r="D18" s="18" t="s">
        <v>138</v>
      </c>
      <c r="E18" s="135"/>
      <c r="F18" s="18" t="s">
        <v>137</v>
      </c>
      <c r="G18" s="17" t="s">
        <v>165</v>
      </c>
      <c r="H18" s="118"/>
      <c r="I18" s="17" t="s">
        <v>165</v>
      </c>
      <c r="J18" s="18" t="s">
        <v>136</v>
      </c>
      <c r="K18" s="130"/>
      <c r="L18" s="113"/>
    </row>
    <row r="19" spans="1:12" ht="15.75" customHeight="1">
      <c r="A19" s="108">
        <v>7</v>
      </c>
      <c r="B19" s="109" t="s">
        <v>18</v>
      </c>
      <c r="C19" s="9">
        <v>1</v>
      </c>
      <c r="D19" s="134">
        <v>2</v>
      </c>
      <c r="E19" s="9">
        <v>1</v>
      </c>
      <c r="F19" s="32">
        <f>IF(OR(F20="3:0",F20="3:1",F20="3:2",F20="2:0",F20="2:1",F20="W",F20="w"),2,IF(OR(F20="0:3",F20="1:3",F20="2:3",F20="0:2",F20="1:2"),1,0))</f>
        <v>1</v>
      </c>
      <c r="G19" s="9">
        <v>2</v>
      </c>
      <c r="H19" s="32">
        <f>IF(OR(H20="3:0",H20="3:1",H20="3:2",H20="2:0",H20="2:1",H20="W",H20="w"),2,IF(OR(H20="0:3",H20="1:3",H20="2:3",H20="0:2",H20="1:2"),1,0))</f>
        <v>2</v>
      </c>
      <c r="I19" s="139"/>
      <c r="J19" s="8">
        <v>1</v>
      </c>
      <c r="K19" s="130">
        <f>SUM(C19:H19,J19)</f>
        <v>10</v>
      </c>
      <c r="L19" s="113">
        <v>5</v>
      </c>
    </row>
    <row r="20" spans="1:12" ht="15.75" customHeight="1" thickBot="1">
      <c r="A20" s="108"/>
      <c r="B20" s="109"/>
      <c r="C20" s="11" t="s">
        <v>138</v>
      </c>
      <c r="D20" s="135"/>
      <c r="E20" s="11" t="s">
        <v>138</v>
      </c>
      <c r="F20" s="10" t="s">
        <v>137</v>
      </c>
      <c r="G20" s="11" t="s">
        <v>140</v>
      </c>
      <c r="H20" s="14" t="s">
        <v>164</v>
      </c>
      <c r="I20" s="140"/>
      <c r="J20" s="50" t="s">
        <v>138</v>
      </c>
      <c r="K20" s="130"/>
      <c r="L20" s="113"/>
    </row>
    <row r="21" spans="1:12" ht="15.75" customHeight="1">
      <c r="A21" s="108">
        <v>8</v>
      </c>
      <c r="B21" s="109" t="s">
        <v>13</v>
      </c>
      <c r="C21" s="134">
        <v>1</v>
      </c>
      <c r="D21" s="8">
        <v>2</v>
      </c>
      <c r="E21" s="32">
        <f>IF(OR(E22="3:0",E22="3:1",E22="3:2",E22="2:0",E22="2:1",E22="W",E22="w"),2,IF(OR(E22="0:3",E22="1:3",E22="2:3",E22="0:2",E22="1:2"),1,0))</f>
        <v>2</v>
      </c>
      <c r="F21" s="8">
        <v>1</v>
      </c>
      <c r="G21" s="32">
        <f>IF(OR(G22="3:0",G22="3:1",G22="3:2",G22="2:0",G22="2:1",G22="W",G22="w"),2,IF(OR(G22="0:3",G22="1:3",G22="2:3",G22="0:2",G22="1:2"),1,0))</f>
        <v>2</v>
      </c>
      <c r="H21" s="8">
        <v>1</v>
      </c>
      <c r="I21" s="9">
        <v>2</v>
      </c>
      <c r="J21" s="131"/>
      <c r="K21" s="130">
        <f>SUM(C21:I21)</f>
        <v>11</v>
      </c>
      <c r="L21" s="113">
        <v>3</v>
      </c>
    </row>
    <row r="22" spans="1:12" ht="15.75" customHeight="1" thickBot="1">
      <c r="A22" s="128"/>
      <c r="B22" s="104"/>
      <c r="C22" s="135"/>
      <c r="D22" s="10" t="s">
        <v>136</v>
      </c>
      <c r="E22" s="11" t="s">
        <v>136</v>
      </c>
      <c r="F22" s="10" t="s">
        <v>137</v>
      </c>
      <c r="G22" s="11" t="s">
        <v>140</v>
      </c>
      <c r="H22" s="10" t="s">
        <v>137</v>
      </c>
      <c r="I22" s="11" t="s">
        <v>135</v>
      </c>
      <c r="J22" s="132"/>
      <c r="K22" s="133"/>
      <c r="L22" s="125"/>
    </row>
    <row r="25" spans="3:7" ht="15.75">
      <c r="C25" s="25" t="s">
        <v>7</v>
      </c>
      <c r="G25" s="26" t="s">
        <v>23</v>
      </c>
    </row>
    <row r="28" spans="3:7" ht="15.75">
      <c r="C28" s="25" t="s">
        <v>8</v>
      </c>
      <c r="G28" s="26" t="s">
        <v>9</v>
      </c>
    </row>
    <row r="41" ht="12.75" customHeight="1"/>
    <row r="42" ht="13.5" customHeight="1"/>
    <row r="43" ht="12.75" customHeight="1"/>
    <row r="44" ht="13.5" customHeight="1"/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</sheetData>
  <sheetProtection/>
  <mergeCells count="52">
    <mergeCell ref="I19:I20"/>
    <mergeCell ref="D19:D20"/>
    <mergeCell ref="C21:C22"/>
    <mergeCell ref="A21:A22"/>
    <mergeCell ref="B21:B22"/>
    <mergeCell ref="A19:A20"/>
    <mergeCell ref="B19:B20"/>
    <mergeCell ref="L13:L14"/>
    <mergeCell ref="G13:G14"/>
    <mergeCell ref="A9:A10"/>
    <mergeCell ref="B9:B10"/>
    <mergeCell ref="D9:D10"/>
    <mergeCell ref="K9:K10"/>
    <mergeCell ref="L9:L10"/>
    <mergeCell ref="I9:I10"/>
    <mergeCell ref="L17:L18"/>
    <mergeCell ref="E17:E18"/>
    <mergeCell ref="A11:A12"/>
    <mergeCell ref="B11:B12"/>
    <mergeCell ref="E11:E12"/>
    <mergeCell ref="K11:K12"/>
    <mergeCell ref="L11:L12"/>
    <mergeCell ref="H11:H12"/>
    <mergeCell ref="A13:A14"/>
    <mergeCell ref="B13:B14"/>
    <mergeCell ref="A17:A18"/>
    <mergeCell ref="B17:B18"/>
    <mergeCell ref="H17:H18"/>
    <mergeCell ref="K17:K18"/>
    <mergeCell ref="K7:K8"/>
    <mergeCell ref="L7:L8"/>
    <mergeCell ref="A15:A16"/>
    <mergeCell ref="B15:B16"/>
    <mergeCell ref="G15:G16"/>
    <mergeCell ref="K15:K16"/>
    <mergeCell ref="L15:L16"/>
    <mergeCell ref="F15:F16"/>
    <mergeCell ref="F13:F14"/>
    <mergeCell ref="K13:K14"/>
    <mergeCell ref="J7:J8"/>
    <mergeCell ref="A7:A8"/>
    <mergeCell ref="B7:B8"/>
    <mergeCell ref="C7:C8"/>
    <mergeCell ref="A1:L1"/>
    <mergeCell ref="A2:L2"/>
    <mergeCell ref="A3:L3"/>
    <mergeCell ref="A4:L4"/>
    <mergeCell ref="K19:K20"/>
    <mergeCell ref="L19:L20"/>
    <mergeCell ref="J21:J22"/>
    <mergeCell ref="K21:K22"/>
    <mergeCell ref="L21:L22"/>
  </mergeCells>
  <printOptions/>
  <pageMargins left="0.26" right="0.2" top="0.51" bottom="0.2" header="0.5" footer="0.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45" zoomScalePageLayoutView="0" workbookViewId="0" topLeftCell="A4">
      <selection activeCell="O21" sqref="O21"/>
    </sheetView>
  </sheetViews>
  <sheetFormatPr defaultColWidth="9.00390625" defaultRowHeight="12.75"/>
  <cols>
    <col min="1" max="1" width="3.375" style="1" customWidth="1"/>
    <col min="2" max="2" width="17.875" style="1" customWidth="1"/>
    <col min="3" max="12" width="6.375" style="1" customWidth="1"/>
    <col min="13" max="14" width="4.875" style="1" customWidth="1"/>
    <col min="15" max="16384" width="9.125" style="1" customWidth="1"/>
  </cols>
  <sheetData>
    <row r="1" spans="1:14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30" customHeight="1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30" customHeight="1">
      <c r="A4" s="106" t="s">
        <v>178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9" ht="14.25" customHeight="1" thickBot="1">
      <c r="A5" s="2"/>
      <c r="B5" s="2"/>
      <c r="C5" s="2"/>
      <c r="D5" s="2"/>
      <c r="E5" s="2"/>
      <c r="F5" s="2"/>
      <c r="G5" s="2"/>
      <c r="H5" s="2"/>
      <c r="I5" s="2"/>
    </row>
    <row r="6" spans="1:14" ht="15.7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6">
        <v>6</v>
      </c>
      <c r="I6" s="5">
        <v>7</v>
      </c>
      <c r="J6" s="6">
        <v>8</v>
      </c>
      <c r="K6" s="38">
        <v>9</v>
      </c>
      <c r="L6" s="31">
        <v>10</v>
      </c>
      <c r="M6" s="38" t="s">
        <v>3</v>
      </c>
      <c r="N6" s="31" t="s">
        <v>4</v>
      </c>
    </row>
    <row r="7" spans="1:14" ht="15.75" customHeight="1">
      <c r="A7" s="119">
        <v>1</v>
      </c>
      <c r="B7" s="120" t="s">
        <v>14</v>
      </c>
      <c r="C7" s="110"/>
      <c r="D7" s="32">
        <f aca="true" t="shared" si="0" ref="D7:I7">IF(OR(D8="3:0",D8="3:1",D8="3:2",D8="2:0",D8="2:1",D8="W",D8="w"),2,IF(OR(D8="0:3",D8="1:3",D8="2:3",D8="0:2",D8="1:2"),1,0))</f>
        <v>2</v>
      </c>
      <c r="E7" s="32">
        <f t="shared" si="0"/>
        <v>2</v>
      </c>
      <c r="F7" s="32">
        <f t="shared" si="0"/>
        <v>2</v>
      </c>
      <c r="G7" s="32">
        <f t="shared" si="0"/>
        <v>2</v>
      </c>
      <c r="H7" s="32">
        <f t="shared" si="0"/>
        <v>1</v>
      </c>
      <c r="I7" s="32">
        <f t="shared" si="0"/>
        <v>2</v>
      </c>
      <c r="J7" s="134">
        <v>2</v>
      </c>
      <c r="K7" s="141">
        <v>2</v>
      </c>
      <c r="L7" s="32">
        <f>IF(OR(L8="3:0",L8="3:1",L8="3:2",L8="2:0",L8="2:1",L8="W",L8="w"),2,IF(OR(L8="0:3",L8="1:3",L8="2:3",L8="0:2",L8="1:2"),1,0))</f>
        <v>2</v>
      </c>
      <c r="M7" s="136">
        <f>SUM(D7:I7,L7,K7,J7)</f>
        <v>17</v>
      </c>
      <c r="N7" s="114">
        <v>9</v>
      </c>
    </row>
    <row r="8" spans="1:14" ht="15.75" customHeight="1" thickBot="1">
      <c r="A8" s="128"/>
      <c r="B8" s="104"/>
      <c r="C8" s="111"/>
      <c r="D8" s="10" t="s">
        <v>179</v>
      </c>
      <c r="E8" s="11" t="s">
        <v>179</v>
      </c>
      <c r="F8" s="52" t="s">
        <v>179</v>
      </c>
      <c r="G8" s="52" t="s">
        <v>179</v>
      </c>
      <c r="H8" s="10" t="s">
        <v>182</v>
      </c>
      <c r="I8" s="11" t="s">
        <v>179</v>
      </c>
      <c r="J8" s="135"/>
      <c r="K8" s="142"/>
      <c r="L8" s="53" t="s">
        <v>179</v>
      </c>
      <c r="M8" s="130"/>
      <c r="N8" s="113"/>
    </row>
    <row r="9" spans="1:14" ht="15.75" customHeight="1">
      <c r="A9" s="119">
        <v>2</v>
      </c>
      <c r="B9" s="120" t="s">
        <v>19</v>
      </c>
      <c r="C9" s="32">
        <f>IF(OR(C10="3:0",C10="3:1",C10="3:2",C10="2:0",C10="2:1",C10="W",C10="w"),2,IF(OR(C10="0:3",C10="1:3",C10="2:3",C10="0:2",C10="1:2"),1,0))</f>
        <v>1</v>
      </c>
      <c r="D9" s="115"/>
      <c r="E9" s="32">
        <f>IF(OR(E10="3:0",E10="3:1",E10="3:2",E10="2:0",E10="2:1",E10="W",E10="w"),2,IF(OR(E10="0:3",E10="1:3",E10="2:3",E10="0:2",E10="1:2"),1,0))</f>
        <v>2</v>
      </c>
      <c r="F9" s="32">
        <f>IF(OR(F10="3:0",F10="3:1",F10="3:2",F10="2:0",F10="2:1",F10="W",F10="w"),2,IF(OR(F10="0:3",F10="1:3",F10="2:3",F10="0:2",F10="1:2"),1,0))</f>
        <v>1</v>
      </c>
      <c r="G9" s="32">
        <f>IF(OR(G10="3:0",G10="3:1",G10="3:2",G10="2:0",G10="2:1",G10="W",G10="w"),2,IF(OR(G10="0:3",G10="1:3",G10="2:3",G10="0:2",G10="1:2"),1,0))</f>
        <v>2</v>
      </c>
      <c r="H9" s="32">
        <f>IF(OR(H10="3:0",H10="3:1",H10="3:2",H10="2:0",H10="2:1",H10="W",H10="w"),2,IF(OR(H10="0:3",H10="1:3",H10="2:3",H10="0:2",H10="1:2"),1,0))</f>
        <v>2</v>
      </c>
      <c r="I9" s="134">
        <v>2</v>
      </c>
      <c r="J9" s="32">
        <f>IF(OR(J10="3:0",J10="3:1",J10="3:2",J10="2:0",J10="2:1",J10="W",J10="w"),2,IF(OR(J10="0:3",J10="1:3",J10="2:3",J10="0:2",J10="1:2"),1,0))</f>
        <v>2</v>
      </c>
      <c r="K9" s="32">
        <f>IF(OR(K10="3:0",K10="3:1",K10="3:2",K10="2:0",K10="2:1",K10="W",K10="w"),2,IF(OR(K10="0:3",K10="1:3",K10="2:3",K10="0:2",K10="1:2"),1,0))</f>
        <v>2</v>
      </c>
      <c r="L9" s="146">
        <v>2</v>
      </c>
      <c r="M9" s="130">
        <f>SUM(C9,E9:H9,I9,J9,K9,L9)</f>
        <v>16</v>
      </c>
      <c r="N9" s="113">
        <v>10</v>
      </c>
    </row>
    <row r="10" spans="1:14" ht="15.75" customHeight="1" thickBot="1">
      <c r="A10" s="128"/>
      <c r="B10" s="104"/>
      <c r="C10" s="11" t="s">
        <v>181</v>
      </c>
      <c r="D10" s="116"/>
      <c r="E10" s="52" t="s">
        <v>180</v>
      </c>
      <c r="F10" s="10" t="s">
        <v>182</v>
      </c>
      <c r="G10" s="11" t="s">
        <v>180</v>
      </c>
      <c r="H10" s="52" t="s">
        <v>179</v>
      </c>
      <c r="I10" s="135"/>
      <c r="J10" s="10" t="s">
        <v>164</v>
      </c>
      <c r="K10" s="11" t="s">
        <v>179</v>
      </c>
      <c r="L10" s="147"/>
      <c r="M10" s="130"/>
      <c r="N10" s="113"/>
    </row>
    <row r="11" spans="1:14" ht="15.75" customHeight="1">
      <c r="A11" s="119">
        <v>3</v>
      </c>
      <c r="B11" s="120" t="s">
        <v>27</v>
      </c>
      <c r="C11" s="32">
        <f>IF(OR(C12="3:0",C12="3:1",C12="3:2",C12="2:0",C12="2:1",C12="W",C12="w"),2,IF(OR(C12="0:3",C12="1:3",C12="2:3",C12="0:2",C12="1:2"),1,0))</f>
        <v>1</v>
      </c>
      <c r="D11" s="32">
        <f>IF(OR(D12="3:0",D12="3:1",D12="3:2",D12="2:0",D12="2:1",D12="W",D12="w"),2,IF(OR(D12="0:3",D12="1:3",D12="2:3",D12="0:2",D12="1:2"),1,0))</f>
        <v>1</v>
      </c>
      <c r="E11" s="110"/>
      <c r="F11" s="32">
        <f>IF(OR(F12="3:0",F12="3:1",F12="3:2",F12="2:0",F12="2:1",F12="W",F12="w"),2,IF(OR(F12="0:3",F12="1:3",F12="2:3",F12="0:2",F12="1:2"),1,0))</f>
        <v>2</v>
      </c>
      <c r="G11" s="57">
        <f>IF(OR(G12="3:0",G12="3:1",G12="3:2",G12="2:0",G12="2:1",G12="W",G12="w"),2,IF(OR(G12="0:3",G12="1:3",G12="2:3",G12="0:2",G12="1:2"),1,0))</f>
        <v>2</v>
      </c>
      <c r="H11" s="134">
        <v>2</v>
      </c>
      <c r="I11" s="32">
        <f>IF(OR(I12="3:0",I12="3:1",I12="3:2",I12="2:0",I12="2:1",I12="W",I12="w"),2,IF(OR(I12="0:3",I12="1:3",I12="2:3",I12="0:2",I12="1:2"),1,0))</f>
        <v>2</v>
      </c>
      <c r="J11" s="32">
        <f>IF(OR(J12="3:0",J12="3:1",J12="3:2",J12="2:0",J12="2:1",J12="W",J12="w"),2,IF(OR(J12="0:3",J12="1:3",J12="2:3",J12="0:2",J12="1:2"),1,0))</f>
        <v>2</v>
      </c>
      <c r="K11" s="32">
        <f>IF(OR(K12="3:0",K12="3:1",K12="3:2",K12="2:0",K12="2:1",K12="W",K12="w"),2,IF(OR(K12="0:3",K12="1:3",K12="2:3",K12="0:2",K12="1:2"),1,0))</f>
        <v>2</v>
      </c>
      <c r="L11" s="32">
        <f>IF(OR(L12="3:0",L12="3:1",L12="3:2",L12="2:0",L12="2:1",L12="W",L12="w"),2,IF(OR(L12="0:3",L12="1:3",L12="2:3",L12="0:2",L12="1:2"),1,0))</f>
        <v>2</v>
      </c>
      <c r="M11" s="130">
        <f>SUM(C11:D11,F11:G11,H11,I11:J11,K11,L11)</f>
        <v>16</v>
      </c>
      <c r="N11" s="113">
        <v>11</v>
      </c>
    </row>
    <row r="12" spans="1:14" ht="15.75" customHeight="1" thickBot="1">
      <c r="A12" s="128"/>
      <c r="B12" s="104"/>
      <c r="C12" s="11" t="s">
        <v>181</v>
      </c>
      <c r="D12" s="54" t="s">
        <v>182</v>
      </c>
      <c r="E12" s="111"/>
      <c r="F12" s="10" t="s">
        <v>180</v>
      </c>
      <c r="G12" s="11" t="s">
        <v>180</v>
      </c>
      <c r="H12" s="135"/>
      <c r="I12" s="52" t="s">
        <v>180</v>
      </c>
      <c r="J12" s="10" t="s">
        <v>179</v>
      </c>
      <c r="K12" s="11" t="s">
        <v>179</v>
      </c>
      <c r="L12" s="11" t="s">
        <v>179</v>
      </c>
      <c r="M12" s="130"/>
      <c r="N12" s="113"/>
    </row>
    <row r="13" spans="1:14" ht="15.75" customHeight="1">
      <c r="A13" s="119">
        <v>4</v>
      </c>
      <c r="B13" s="120" t="s">
        <v>32</v>
      </c>
      <c r="C13" s="32">
        <f>IF(OR(C14="3:0",C14="3:1",C14="3:2",C14="2:0",C14="2:1",C14="W",C14="w"),2,IF(OR(C14="0:3",C14="1:3",C14="2:3",C14="0:2",C14="1:2"),1,0))</f>
        <v>1</v>
      </c>
      <c r="D13" s="32">
        <f>IF(OR(D14="3:0",D14="3:1",D14="3:2",D14="2:0",D14="2:1",D14="W",D14="w"),2,IF(OR(D14="0:3",D14="1:3",D14="2:3",D14="0:2",D14="1:2"),1,0))</f>
        <v>2</v>
      </c>
      <c r="E13" s="32">
        <f>IF(OR(E14="3:0",E14="3:1",E14="3:2",E14="2:0",E14="2:1",E14="W",E14="w"),2,IF(OR(E14="0:3",E14="1:3",E14="2:3",E14="0:2",E14="1:2"),1,0))</f>
        <v>1</v>
      </c>
      <c r="F13" s="117"/>
      <c r="G13" s="134">
        <v>2</v>
      </c>
      <c r="H13" s="32">
        <f>IF(OR(H14="3:0",H14="3:1",H14="3:2",H14="2:0",H14="2:1",H14="W",H14="w"),2,IF(OR(H14="0:3",H14="1:3",H14="2:3",H14="0:2",H14="1:2"),1,0))</f>
        <v>2</v>
      </c>
      <c r="I13" s="32">
        <f>IF(OR(I14="3:0",I14="3:1",I14="3:2",I14="2:0",I14="2:1",I14="W",I14="w"),2,IF(OR(I14="0:3",I14="1:3",I14="2:3",I14="0:2",I14="1:2"),1,0))</f>
        <v>2</v>
      </c>
      <c r="J13" s="32">
        <f>IF(OR(J14="3:0",J14="3:1",J14="3:2",J14="2:0",J14="2:1",J14="W",J14="w"),2,IF(OR(J14="0:3",J14="1:3",J14="2:3",J14="0:2",J14="1:2"),1,0))</f>
        <v>2</v>
      </c>
      <c r="K13" s="32">
        <f>IF(OR(K14="3:0",K14="3:1",K14="3:2",K14="2:0",K14="2:1",K14="W",K14="w"),2,IF(OR(K14="0:3",K14="1:3",K14="2:3",K14="0:2",K14="1:2"),1,0))</f>
        <v>2</v>
      </c>
      <c r="L13" s="32">
        <f>IF(OR(L14="3:0",L14="3:1",L14="3:2",L14="2:0",L14="2:1",L14="W",L14="w"),2,IF(OR(L14="0:3",L14="1:3",L14="2:3",L14="0:2",L14="1:2"),1,0))</f>
        <v>2</v>
      </c>
      <c r="M13" s="130">
        <f>SUM(C13:E13,G13,H13:J13,K13,L13)</f>
        <v>16</v>
      </c>
      <c r="N13" s="113">
        <v>11</v>
      </c>
    </row>
    <row r="14" spans="1:14" ht="15.75" customHeight="1" thickBot="1">
      <c r="A14" s="128"/>
      <c r="B14" s="104"/>
      <c r="C14" s="52" t="s">
        <v>181</v>
      </c>
      <c r="D14" s="18" t="s">
        <v>180</v>
      </c>
      <c r="E14" s="21" t="s">
        <v>182</v>
      </c>
      <c r="F14" s="118"/>
      <c r="G14" s="135"/>
      <c r="H14" s="18" t="s">
        <v>179</v>
      </c>
      <c r="I14" s="17" t="s">
        <v>179</v>
      </c>
      <c r="J14" s="52" t="s">
        <v>179</v>
      </c>
      <c r="K14" s="11" t="s">
        <v>179</v>
      </c>
      <c r="L14" s="11" t="s">
        <v>179</v>
      </c>
      <c r="M14" s="130"/>
      <c r="N14" s="113"/>
    </row>
    <row r="15" spans="1:14" ht="15.75" customHeight="1">
      <c r="A15" s="119">
        <v>5</v>
      </c>
      <c r="B15" s="120" t="s">
        <v>33</v>
      </c>
      <c r="C15" s="32">
        <f>IF(OR(C16="3:0",C16="3:1",C16="3:2",C16="2:0",C16="2:1",C16="W",C16="w"),2,IF(OR(C16="0:3",C16="1:3",C16="2:3",C16="0:2",C16="1:2"),1,0))</f>
        <v>1</v>
      </c>
      <c r="D15" s="32">
        <f>IF(OR(D16="3:0",D16="3:1",D16="3:2",D16="2:0",D16="2:1",D16="W",D16="w"),2,IF(OR(D16="0:3",D16="1:3",D16="2:3",D16="0:2",D16="1:2"),1,0))</f>
        <v>1</v>
      </c>
      <c r="E15" s="32">
        <f>IF(OR(E16="3:0",E16="3:1",E16="3:2",E16="2:0",E16="2:1",E16="W",E16="w"),2,IF(OR(E16="0:3",E16="1:3",E16="2:3",E16="0:2",E16="1:2"),1,0))</f>
        <v>1</v>
      </c>
      <c r="F15" s="137">
        <v>1</v>
      </c>
      <c r="G15" s="110"/>
      <c r="H15" s="32">
        <f>IF(OR(H16="3:0",H16="3:1",H16="3:2",H16="2:0",H16="2:1",H16="W",H16="w"),2,IF(OR(H16="0:3",H16="1:3",H16="2:3",H16="0:2",H16="1:2"),1,0))</f>
        <v>1</v>
      </c>
      <c r="I15" s="32">
        <f>IF(OR(I16="3:0",I16="3:1",I16="3:2",I16="2:0",I16="2:1",I16="W",I16="w"),2,IF(OR(I16="0:3",I16="1:3",I16="2:3",I16="0:2",I16="1:2"),1,0))</f>
        <v>2</v>
      </c>
      <c r="J15" s="32">
        <f>IF(OR(J16="3:0",J16="3:1",J16="3:2",J16="2:0",J16="2:1",J16="W",J16="w"),2,IF(OR(J16="0:3",J16="1:3",J16="2:3",J16="0:2",J16="1:2"),1,0))</f>
        <v>0</v>
      </c>
      <c r="K15" s="32">
        <f>IF(OR(K16="3:0",K16="3:1",K16="3:2",K16="2:0",K16="2:1",K16="W",K16="w"),2,IF(OR(K16="0:3",K16="1:3",K16="2:3",K16="0:2",K16="1:2"),1,0))</f>
        <v>2</v>
      </c>
      <c r="L15" s="32">
        <f>IF(OR(L16="3:0",L16="3:1",L16="3:2",L16="2:0",L16="2:1",L16="W",L16="w"),2,IF(OR(L16="0:3",L16="1:3",L16="2:3",L16="0:2",L16="1:2"),1,0))</f>
        <v>0</v>
      </c>
      <c r="M15" s="130">
        <f>SUM(C15:E15,F15,H15:J15,K15,L15)</f>
        <v>9</v>
      </c>
      <c r="N15" s="113">
        <v>16</v>
      </c>
    </row>
    <row r="16" spans="1:14" ht="15.75" customHeight="1" thickBot="1">
      <c r="A16" s="128"/>
      <c r="B16" s="104"/>
      <c r="C16" s="52" t="s">
        <v>181</v>
      </c>
      <c r="D16" s="10" t="s">
        <v>182</v>
      </c>
      <c r="E16" s="11" t="s">
        <v>182</v>
      </c>
      <c r="F16" s="138"/>
      <c r="G16" s="111"/>
      <c r="H16" s="10" t="s">
        <v>181</v>
      </c>
      <c r="I16" s="11" t="s">
        <v>180</v>
      </c>
      <c r="J16" s="52" t="s">
        <v>165</v>
      </c>
      <c r="K16" s="11" t="s">
        <v>179</v>
      </c>
      <c r="L16" s="11" t="s">
        <v>165</v>
      </c>
      <c r="M16" s="130"/>
      <c r="N16" s="113"/>
    </row>
    <row r="17" spans="1:14" ht="15.75" customHeight="1">
      <c r="A17" s="119">
        <v>6</v>
      </c>
      <c r="B17" s="120" t="s">
        <v>25</v>
      </c>
      <c r="C17" s="32">
        <f>IF(OR(C18="3:0",C18="3:1",C18="3:2",C18="2:0",C18="2:1",C18="W",C18="w"),2,IF(OR(C18="0:3",C18="1:3",C18="2:3",C18="0:2",C18="1:2"),1,0))</f>
        <v>2</v>
      </c>
      <c r="D17" s="32">
        <f>IF(OR(D18="3:0",D18="3:1",D18="3:2",D18="2:0",D18="2:1",D18="W",D18="w"),2,IF(OR(D18="0:3",D18="1:3",D18="2:3",D18="0:2",D18="1:2"),1,0))</f>
        <v>1</v>
      </c>
      <c r="E17" s="134">
        <v>1</v>
      </c>
      <c r="F17" s="32">
        <f>IF(OR(F18="3:0",F18="3:1",F18="3:2",F18="2:0",F18="2:1",F18="W",F18="w"),2,IF(OR(F18="0:3",F18="1:3",F18="2:3",F18="0:2",F18="1:2"),1,0))</f>
        <v>1</v>
      </c>
      <c r="G17" s="32">
        <f>IF(OR(G18="3:0",G18="3:1",G18="3:2",G18="2:0",G18="2:1",G18="W",G18="w"),2,IF(OR(G18="0:3",G18="1:3",G18="2:3",G18="0:2",G18="1:2"),1,0))</f>
        <v>2</v>
      </c>
      <c r="H17" s="117"/>
      <c r="I17" s="32">
        <f>IF(OR(I18="3:0",I18="3:1",I18="3:2",I18="2:0",I18="2:1",I18="W",I18="w"),2,IF(OR(I18="0:3",I18="1:3",I18="2:3",I18="0:2",I18="1:2"),1,0))</f>
        <v>2</v>
      </c>
      <c r="J17" s="32">
        <f>IF(OR(J18="3:0",J18="3:1",J18="3:2",J18="2:0",J18="2:1",J18="W",J18="w"),2,IF(OR(J18="0:3",J18="1:3",J18="2:3",J18="0:2",J18="1:2"),1,0))</f>
        <v>2</v>
      </c>
      <c r="K17" s="32">
        <f>IF(OR(K18="3:0",K18="3:1",K18="3:2",K18="2:0",K18="2:1",K18="W",K18="w"),2,IF(OR(K18="0:3",K18="1:3",K18="2:3",K18="0:2",K18="1:2"),1,0))</f>
        <v>2</v>
      </c>
      <c r="L17" s="32">
        <f>IF(OR(L18="3:0",L18="3:1",L18="3:2",L18="2:0",L18="2:1",L18="W",L18="w"),2,IF(OR(L18="0:3",L18="1:3",L18="2:3",L18="0:2",L18="1:2"),1,0))</f>
        <v>2</v>
      </c>
      <c r="M17" s="130">
        <f>SUM(C17:D17,E17,F17:G17,I17,J17,K17,L17)</f>
        <v>15</v>
      </c>
      <c r="N17" s="113">
        <v>13</v>
      </c>
    </row>
    <row r="18" spans="1:14" ht="15.75" customHeight="1" thickBot="1">
      <c r="A18" s="128"/>
      <c r="B18" s="104"/>
      <c r="C18" s="17" t="s">
        <v>180</v>
      </c>
      <c r="D18" s="52" t="s">
        <v>181</v>
      </c>
      <c r="E18" s="135"/>
      <c r="F18" s="18" t="s">
        <v>181</v>
      </c>
      <c r="G18" s="17" t="s">
        <v>179</v>
      </c>
      <c r="H18" s="118"/>
      <c r="I18" s="52" t="s">
        <v>179</v>
      </c>
      <c r="J18" s="18" t="s">
        <v>179</v>
      </c>
      <c r="K18" s="11" t="s">
        <v>179</v>
      </c>
      <c r="L18" s="11" t="s">
        <v>179</v>
      </c>
      <c r="M18" s="130"/>
      <c r="N18" s="113"/>
    </row>
    <row r="19" spans="1:14" ht="15.75" customHeight="1">
      <c r="A19" s="119">
        <v>7</v>
      </c>
      <c r="B19" s="120" t="s">
        <v>20</v>
      </c>
      <c r="C19" s="32">
        <f>IF(OR(C20="3:0",C20="3:1",C20="3:2",C20="2:0",C20="2:1",C20="W",C20="w"),2,IF(OR(C20="0:3",C20="1:3",C20="2:3",C20="0:2",C20="1:2"),1,0))</f>
        <v>1</v>
      </c>
      <c r="D19" s="134">
        <v>1</v>
      </c>
      <c r="E19" s="32">
        <f>IF(OR(E20="3:0",E20="3:1",E20="3:2",E20="2:0",E20="2:1",E20="W",E20="w"),2,IF(OR(E20="0:3",E20="1:3",E20="2:3",E20="0:2",E20="1:2"),1,0))</f>
        <v>1</v>
      </c>
      <c r="F19" s="32">
        <f>IF(OR(F20="3:0",F20="3:1",F20="3:2",F20="2:0",F20="2:1",F20="W",F20="w"),2,IF(OR(F20="0:3",F20="1:3",F20="2:3",F20="0:2",F20="1:2"),1,0))</f>
        <v>1</v>
      </c>
      <c r="G19" s="32">
        <f>IF(OR(G20="3:0",G20="3:1",G20="3:2",G20="2:0",G20="2:1",G20="W",G20="w"),2,IF(OR(G20="0:3",G20="1:3",G20="2:3",G20="0:2",G20="1:2"),1,0))</f>
        <v>1</v>
      </c>
      <c r="H19" s="32">
        <f>IF(OR(H20="3:0",H20="3:1",H20="3:2",H20="2:0",H20="2:1",H20="W",H20="w"),2,IF(OR(H20="0:3",H20="1:3",H20="2:3",H20="0:2",H20="1:2"),1,0))</f>
        <v>1</v>
      </c>
      <c r="I19" s="139"/>
      <c r="J19" s="32">
        <f>IF(OR(J20="3:0",J20="3:1",J20="3:2",J20="2:0",J20="2:1",J20="W",J20="w"),2,IF(OR(J20="0:3",J20="1:3",J20="2:3",J20="0:2",J20="1:2"),1,0))</f>
        <v>2</v>
      </c>
      <c r="K19" s="32">
        <f>IF(OR(K20="3:0",K20="3:1",K20="3:2",K20="2:0",K20="2:1",K20="W",K20="w"),2,IF(OR(K20="0:3",K20="1:3",K20="2:3",K20="0:2",K20="1:2"),1,0))</f>
        <v>2</v>
      </c>
      <c r="L19" s="146">
        <v>2</v>
      </c>
      <c r="M19" s="130">
        <f>SUM(C19,D19,E19,F19,G19,H19,J19,K19,L19)</f>
        <v>12</v>
      </c>
      <c r="N19" s="113">
        <v>14</v>
      </c>
    </row>
    <row r="20" spans="1:14" ht="15.75" customHeight="1" thickBot="1">
      <c r="A20" s="128"/>
      <c r="B20" s="104"/>
      <c r="C20" s="11" t="s">
        <v>181</v>
      </c>
      <c r="D20" s="135"/>
      <c r="E20" s="52" t="s">
        <v>182</v>
      </c>
      <c r="F20" s="10" t="s">
        <v>181</v>
      </c>
      <c r="G20" s="11" t="s">
        <v>182</v>
      </c>
      <c r="H20" s="54" t="s">
        <v>181</v>
      </c>
      <c r="I20" s="140"/>
      <c r="J20" s="50" t="s">
        <v>164</v>
      </c>
      <c r="K20" s="11" t="s">
        <v>179</v>
      </c>
      <c r="L20" s="147"/>
      <c r="M20" s="130"/>
      <c r="N20" s="113"/>
    </row>
    <row r="21" spans="1:14" ht="15.75" customHeight="1">
      <c r="A21" s="119">
        <v>8</v>
      </c>
      <c r="B21" s="120" t="s">
        <v>16</v>
      </c>
      <c r="C21" s="134">
        <v>1</v>
      </c>
      <c r="D21" s="32">
        <f aca="true" t="shared" si="1" ref="D21:I21">IF(OR(D22="3:0",D22="3:1",D22="3:2",D22="2:0",D22="2:1",D22="W",D22="w"),2,IF(OR(D22="0:3",D22="1:3",D22="2:3",D22="0:2",D22="1:2"),1,0))</f>
        <v>0</v>
      </c>
      <c r="E21" s="32">
        <f t="shared" si="1"/>
        <v>1</v>
      </c>
      <c r="F21" s="32">
        <f t="shared" si="1"/>
        <v>1</v>
      </c>
      <c r="G21" s="32">
        <f t="shared" si="1"/>
        <v>0</v>
      </c>
      <c r="H21" s="32">
        <f t="shared" si="1"/>
        <v>1</v>
      </c>
      <c r="I21" s="32">
        <f t="shared" si="1"/>
        <v>0</v>
      </c>
      <c r="J21" s="131"/>
      <c r="K21" s="141">
        <v>2</v>
      </c>
      <c r="L21" s="32">
        <f>IF(OR(L22="3:0",L22="3:1",L22="3:2",L22="2:0",L22="2:1",L22="W",L22="w"),2,IF(OR(L22="0:3",L22="1:3",L22="2:3",L22="0:2",L22="1:2"),1,0))</f>
        <v>2</v>
      </c>
      <c r="M21" s="130">
        <f>SUM(C21,D21:I21,K21,L21)</f>
        <v>8</v>
      </c>
      <c r="N21" s="113">
        <v>18</v>
      </c>
    </row>
    <row r="22" spans="1:14" ht="15.75" customHeight="1" thickBot="1">
      <c r="A22" s="128"/>
      <c r="B22" s="104"/>
      <c r="C22" s="135"/>
      <c r="D22" s="10" t="s">
        <v>165</v>
      </c>
      <c r="E22" s="11" t="s">
        <v>181</v>
      </c>
      <c r="F22" s="52" t="s">
        <v>181</v>
      </c>
      <c r="G22" s="52" t="s">
        <v>165</v>
      </c>
      <c r="H22" s="10" t="s">
        <v>181</v>
      </c>
      <c r="I22" s="11" t="s">
        <v>165</v>
      </c>
      <c r="J22" s="132"/>
      <c r="K22" s="142"/>
      <c r="L22" s="11" t="s">
        <v>179</v>
      </c>
      <c r="M22" s="130"/>
      <c r="N22" s="113"/>
    </row>
    <row r="23" spans="1:14" ht="15.75" customHeight="1">
      <c r="A23" s="119">
        <v>9</v>
      </c>
      <c r="B23" s="109" t="s">
        <v>15</v>
      </c>
      <c r="C23" s="141">
        <v>1</v>
      </c>
      <c r="D23" s="32">
        <f aca="true" t="shared" si="2" ref="D23:I23">IF(OR(D24="3:0",D24="3:1",D24="3:2",D24="2:0",D24="2:1",D24="W",D24="w"),2,IF(OR(D24="0:3",D24="1:3",D24="2:3",D24="0:2",D24="1:2"),1,0))</f>
        <v>1</v>
      </c>
      <c r="E23" s="32">
        <f t="shared" si="2"/>
        <v>1</v>
      </c>
      <c r="F23" s="32">
        <f t="shared" si="2"/>
        <v>1</v>
      </c>
      <c r="G23" s="32">
        <f t="shared" si="2"/>
        <v>1</v>
      </c>
      <c r="H23" s="32">
        <f t="shared" si="2"/>
        <v>1</v>
      </c>
      <c r="I23" s="32">
        <f t="shared" si="2"/>
        <v>1</v>
      </c>
      <c r="J23" s="134">
        <v>1</v>
      </c>
      <c r="K23" s="145"/>
      <c r="L23" s="32">
        <f>IF(OR(L24="3:0",L24="3:1",L24="3:2",L24="2:0",L24="2:1",L24="W",L24="w"),2,IF(OR(L24="0:3",L24="1:3",L24="2:3",L24="0:2",L24="1:2"),1,0))</f>
        <v>1</v>
      </c>
      <c r="M23" s="143">
        <f>SUM(J23,D23:I23,C23,L23)</f>
        <v>9</v>
      </c>
      <c r="N23" s="144">
        <v>17</v>
      </c>
    </row>
    <row r="24" spans="1:14" ht="15.75" customHeight="1" thickBot="1">
      <c r="A24" s="128"/>
      <c r="B24" s="104"/>
      <c r="C24" s="142"/>
      <c r="D24" s="52" t="s">
        <v>181</v>
      </c>
      <c r="E24" s="52" t="s">
        <v>181</v>
      </c>
      <c r="F24" s="10" t="s">
        <v>181</v>
      </c>
      <c r="G24" s="11" t="s">
        <v>181</v>
      </c>
      <c r="H24" s="54" t="s">
        <v>181</v>
      </c>
      <c r="I24" s="56" t="s">
        <v>181</v>
      </c>
      <c r="J24" s="135"/>
      <c r="K24" s="140"/>
      <c r="L24" s="55" t="s">
        <v>181</v>
      </c>
      <c r="M24" s="130"/>
      <c r="N24" s="113"/>
    </row>
    <row r="25" spans="1:14" ht="15.75" customHeight="1">
      <c r="A25" s="119">
        <v>10</v>
      </c>
      <c r="B25" s="120" t="s">
        <v>21</v>
      </c>
      <c r="C25" s="32">
        <f>IF(OR(C26="3:0",C26="3:1",C26="3:2",C26="2:0",C26="2:1",C26="W",C26="w"),2,IF(OR(C26="0:3",C26="1:3",C26="2:3",C26="0:2",C26="1:2"),1,0))</f>
        <v>1</v>
      </c>
      <c r="D25" s="141">
        <v>1</v>
      </c>
      <c r="E25" s="32">
        <f>IF(OR(E26="3:0",E26="3:1",E26="3:2",E26="2:0",E26="2:1",E26="W",E26="w"),2,IF(OR(E26="0:3",E26="1:3",E26="2:3",E26="0:2",E26="1:2"),1,0))</f>
        <v>1</v>
      </c>
      <c r="F25" s="32">
        <f>IF(OR(F26="3:0",F26="3:1",F26="3:2",F26="2:0",F26="2:1",F26="W",F26="w"),2,IF(OR(F26="0:3",F26="1:3",F26="2:3",F26="0:2",F26="1:2"),1,0))</f>
        <v>1</v>
      </c>
      <c r="G25" s="32">
        <f>IF(OR(G26="3:0",G26="3:1",G26="3:2",G26="2:0",G26="2:1",G26="W",G26="w"),2,IF(OR(G26="0:3",G26="1:3",G26="2:3",G26="0:2",G26="1:2"),1,0))</f>
        <v>2</v>
      </c>
      <c r="H25" s="32">
        <f>IF(OR(H26="3:0",H26="3:1",H26="3:2",H26="2:0",H26="2:1",H26="W",H26="w"),2,IF(OR(H26="0:3",H26="1:3",H26="2:3",H26="0:2",H26="1:2"),1,0))</f>
        <v>1</v>
      </c>
      <c r="I25" s="141">
        <v>1</v>
      </c>
      <c r="J25" s="32">
        <f>IF(OR(J26="3:0",J26="3:1",J26="3:2",J26="2:0",J26="2:1",J26="W",J26="w"),2,IF(OR(J26="0:3",J26="1:3",J26="2:3",J26="0:2",J26="1:2"),1,0))</f>
        <v>1</v>
      </c>
      <c r="K25" s="32">
        <f>IF(OR(K26="3:0",K26="3:1",K26="3:2",K26="2:0",K26="2:1",K26="W",K26="w"),2,IF(OR(K26="0:3",K26="1:3",K26="2:3",K26="0:2",K26="1:2"),1,0))</f>
        <v>2</v>
      </c>
      <c r="L25" s="131"/>
      <c r="M25" s="130">
        <f>SUM(C25,D25,E25:H25,I25,J25,K25)</f>
        <v>11</v>
      </c>
      <c r="N25" s="113">
        <v>15</v>
      </c>
    </row>
    <row r="26" spans="1:14" ht="15.75" customHeight="1" thickBot="1">
      <c r="A26" s="128"/>
      <c r="B26" s="104"/>
      <c r="C26" s="52" t="s">
        <v>181</v>
      </c>
      <c r="D26" s="142"/>
      <c r="E26" s="11" t="s">
        <v>181</v>
      </c>
      <c r="F26" s="52" t="s">
        <v>181</v>
      </c>
      <c r="G26" s="52" t="s">
        <v>164</v>
      </c>
      <c r="H26" s="10" t="s">
        <v>181</v>
      </c>
      <c r="I26" s="142"/>
      <c r="J26" s="55" t="s">
        <v>181</v>
      </c>
      <c r="K26" s="68" t="s">
        <v>179</v>
      </c>
      <c r="L26" s="132"/>
      <c r="M26" s="133"/>
      <c r="N26" s="125"/>
    </row>
    <row r="29" spans="3:7" ht="15.75">
      <c r="C29" s="25" t="s">
        <v>7</v>
      </c>
      <c r="G29" s="26" t="s">
        <v>23</v>
      </c>
    </row>
    <row r="32" spans="3:7" ht="15.75">
      <c r="C32" s="25" t="s">
        <v>8</v>
      </c>
      <c r="G32" s="26" t="s">
        <v>9</v>
      </c>
    </row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</sheetData>
  <sheetProtection/>
  <mergeCells count="70">
    <mergeCell ref="L9:L10"/>
    <mergeCell ref="A1:N1"/>
    <mergeCell ref="A2:N2"/>
    <mergeCell ref="A3:N3"/>
    <mergeCell ref="A4:N4"/>
    <mergeCell ref="K7:K8"/>
    <mergeCell ref="A7:A8"/>
    <mergeCell ref="B7:B8"/>
    <mergeCell ref="C7:C8"/>
    <mergeCell ref="A9:A10"/>
    <mergeCell ref="B9:B10"/>
    <mergeCell ref="D9:D10"/>
    <mergeCell ref="I9:I10"/>
    <mergeCell ref="A11:A12"/>
    <mergeCell ref="B11:B12"/>
    <mergeCell ref="E11:E12"/>
    <mergeCell ref="H11:H12"/>
    <mergeCell ref="G15:G16"/>
    <mergeCell ref="A13:A14"/>
    <mergeCell ref="B13:B14"/>
    <mergeCell ref="F13:F14"/>
    <mergeCell ref="G13:G14"/>
    <mergeCell ref="A15:A16"/>
    <mergeCell ref="B15:B16"/>
    <mergeCell ref="F15:F16"/>
    <mergeCell ref="A19:A20"/>
    <mergeCell ref="B19:B20"/>
    <mergeCell ref="D19:D20"/>
    <mergeCell ref="I19:I20"/>
    <mergeCell ref="A17:A18"/>
    <mergeCell ref="B17:B18"/>
    <mergeCell ref="E17:E18"/>
    <mergeCell ref="H17:H18"/>
    <mergeCell ref="C21:C22"/>
    <mergeCell ref="J21:J22"/>
    <mergeCell ref="K21:K22"/>
    <mergeCell ref="L19:L20"/>
    <mergeCell ref="M11:M12"/>
    <mergeCell ref="N11:N12"/>
    <mergeCell ref="A25:A26"/>
    <mergeCell ref="B25:B26"/>
    <mergeCell ref="L25:L26"/>
    <mergeCell ref="A23:A24"/>
    <mergeCell ref="B23:B24"/>
    <mergeCell ref="K23:K24"/>
    <mergeCell ref="A21:A22"/>
    <mergeCell ref="B21:B22"/>
    <mergeCell ref="M7:M8"/>
    <mergeCell ref="N7:N8"/>
    <mergeCell ref="M9:M10"/>
    <mergeCell ref="N9:N10"/>
    <mergeCell ref="N21:N22"/>
    <mergeCell ref="M23:M24"/>
    <mergeCell ref="N23:N24"/>
    <mergeCell ref="M13:M14"/>
    <mergeCell ref="N13:N14"/>
    <mergeCell ref="M15:M16"/>
    <mergeCell ref="N15:N16"/>
    <mergeCell ref="M17:M18"/>
    <mergeCell ref="N17:N18"/>
    <mergeCell ref="M25:M26"/>
    <mergeCell ref="N25:N26"/>
    <mergeCell ref="J7:J8"/>
    <mergeCell ref="C23:C24"/>
    <mergeCell ref="J23:J24"/>
    <mergeCell ref="I25:I26"/>
    <mergeCell ref="D25:D26"/>
    <mergeCell ref="M19:M20"/>
    <mergeCell ref="N19:N20"/>
    <mergeCell ref="M21:M22"/>
  </mergeCells>
  <printOptions/>
  <pageMargins left="0.37" right="0.2" top="0.51" bottom="0.2" header="0.5" footer="0.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.375" style="1" customWidth="1"/>
    <col min="2" max="2" width="20.375" style="1" customWidth="1"/>
    <col min="3" max="9" width="8.125" style="1" customWidth="1"/>
    <col min="10" max="11" width="5.875" style="1" customWidth="1"/>
    <col min="12" max="16384" width="9.125" style="1" customWidth="1"/>
  </cols>
  <sheetData>
    <row r="1" spans="1:11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0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9" ht="14.2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4.25" customHeight="1" thickBot="1">
      <c r="A5" s="107" t="s">
        <v>0</v>
      </c>
      <c r="B5" s="107"/>
      <c r="C5" s="107"/>
      <c r="D5" s="107"/>
      <c r="E5" s="107"/>
      <c r="F5" s="107"/>
      <c r="G5" s="107"/>
      <c r="H5" s="107"/>
      <c r="I5" s="107"/>
    </row>
    <row r="6" spans="1:11" ht="14.2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6">
        <v>6</v>
      </c>
      <c r="I6" s="5">
        <v>7</v>
      </c>
      <c r="J6" s="38" t="s">
        <v>3</v>
      </c>
      <c r="K6" s="31" t="s">
        <v>4</v>
      </c>
    </row>
    <row r="7" spans="1:11" ht="14.25" customHeight="1">
      <c r="A7" s="119">
        <v>1</v>
      </c>
      <c r="B7" s="120" t="s">
        <v>35</v>
      </c>
      <c r="C7" s="110"/>
      <c r="D7" s="32">
        <f>IF(OR(D8="3:0",D8="3:1",D8="3:2",D8="2:0",D8="2:1",D8="W",D8="w"),2,IF(OR(D8="0:3",D8="1:3",D8="2:3",D8="0:2",D8="1:2"),1,0))</f>
        <v>2</v>
      </c>
      <c r="E7" s="32">
        <v>2</v>
      </c>
      <c r="F7" s="8">
        <v>2</v>
      </c>
      <c r="G7" s="9">
        <v>2</v>
      </c>
      <c r="H7" s="8">
        <v>2</v>
      </c>
      <c r="I7" s="9">
        <v>2</v>
      </c>
      <c r="J7" s="136">
        <f>SUM(C7:I8,C7)</f>
        <v>12</v>
      </c>
      <c r="K7" s="114">
        <v>1</v>
      </c>
    </row>
    <row r="8" spans="1:11" ht="14.25" customHeight="1" thickBot="1">
      <c r="A8" s="108"/>
      <c r="B8" s="109"/>
      <c r="C8" s="111"/>
      <c r="D8" s="10" t="s">
        <v>136</v>
      </c>
      <c r="E8" s="11" t="s">
        <v>135</v>
      </c>
      <c r="F8" s="10" t="s">
        <v>135</v>
      </c>
      <c r="G8" s="11" t="s">
        <v>135</v>
      </c>
      <c r="H8" s="10" t="s">
        <v>135</v>
      </c>
      <c r="I8" s="11" t="s">
        <v>135</v>
      </c>
      <c r="J8" s="130"/>
      <c r="K8" s="113"/>
    </row>
    <row r="9" spans="1:11" ht="14.25" customHeight="1">
      <c r="A9" s="108">
        <v>2</v>
      </c>
      <c r="B9" s="109" t="s">
        <v>38</v>
      </c>
      <c r="C9" s="32">
        <f>IF(OR(C10="3:0",C10="3:1",C10="3:2",C10="2:0",C10="2:1",C10="W",C10="w"),2,IF(OR(C10="0:3",C10="1:3",C10="2:3",C10="0:2",C10="1:2"),1,0))</f>
        <v>1</v>
      </c>
      <c r="D9" s="115"/>
      <c r="E9" s="32">
        <f>IF(OR(E10="3:0",E10="3:1",E10="3:2",E10="2:0",E10="2:1",E10="W",E10="w"),2,IF(OR(E10="0:3",E10="1:3",E10="2:3",E10="0:2",E10="1:2"),1,0))</f>
        <v>2</v>
      </c>
      <c r="F9" s="8">
        <v>2</v>
      </c>
      <c r="G9" s="9">
        <v>2</v>
      </c>
      <c r="H9" s="8">
        <v>2</v>
      </c>
      <c r="I9" s="9">
        <v>2</v>
      </c>
      <c r="J9" s="130">
        <f>SUM(E9:I9,C9)</f>
        <v>11</v>
      </c>
      <c r="K9" s="113">
        <v>2</v>
      </c>
    </row>
    <row r="10" spans="1:11" ht="14.25" customHeight="1" thickBot="1">
      <c r="A10" s="108"/>
      <c r="B10" s="109"/>
      <c r="C10" s="11" t="s">
        <v>137</v>
      </c>
      <c r="D10" s="116"/>
      <c r="E10" s="11" t="s">
        <v>135</v>
      </c>
      <c r="F10" s="10" t="s">
        <v>135</v>
      </c>
      <c r="G10" s="11" t="s">
        <v>135</v>
      </c>
      <c r="H10" s="10" t="s">
        <v>135</v>
      </c>
      <c r="I10" s="11" t="s">
        <v>135</v>
      </c>
      <c r="J10" s="130"/>
      <c r="K10" s="113"/>
    </row>
    <row r="11" spans="1:11" ht="14.25" customHeight="1">
      <c r="A11" s="108">
        <v>3</v>
      </c>
      <c r="B11" s="109" t="s">
        <v>39</v>
      </c>
      <c r="C11" s="9">
        <v>1</v>
      </c>
      <c r="D11" s="32">
        <f>IF(OR(D12="3:0",D12="3:1",D12="3:2",D12="2:0",D12="2:1",D12="W",D12="w"),2,IF(OR(D12="0:3",D12="1:3",D12="2:3",D12="0:2",D12="1:2"),1,0))</f>
        <v>1</v>
      </c>
      <c r="E11" s="110"/>
      <c r="F11" s="8">
        <v>2</v>
      </c>
      <c r="G11" s="9">
        <v>1</v>
      </c>
      <c r="H11" s="8">
        <v>2</v>
      </c>
      <c r="I11" s="32">
        <f>IF(OR(I12="3:0",I12="3:1",I12="3:2",I12="2:0",I12="2:1",I12="W",I12="w"),2,IF(OR(I12="0:3",I12="1:3",I12="2:3",I12="0:2",I12="1:2"),1,0))</f>
        <v>2</v>
      </c>
      <c r="J11" s="130">
        <f>SUM(F11:I11,C11:D11)</f>
        <v>9</v>
      </c>
      <c r="K11" s="113">
        <v>4</v>
      </c>
    </row>
    <row r="12" spans="1:11" ht="14.25" customHeight="1" thickBot="1">
      <c r="A12" s="108"/>
      <c r="B12" s="109"/>
      <c r="C12" s="11" t="s">
        <v>138</v>
      </c>
      <c r="D12" s="14" t="s">
        <v>138</v>
      </c>
      <c r="E12" s="111"/>
      <c r="F12" s="10" t="s">
        <v>136</v>
      </c>
      <c r="G12" s="11" t="s">
        <v>138</v>
      </c>
      <c r="H12" s="10" t="s">
        <v>136</v>
      </c>
      <c r="I12" s="11" t="s">
        <v>135</v>
      </c>
      <c r="J12" s="130"/>
      <c r="K12" s="113"/>
    </row>
    <row r="13" spans="1:11" ht="14.25" customHeight="1">
      <c r="A13" s="108">
        <v>4</v>
      </c>
      <c r="B13" s="109" t="s">
        <v>40</v>
      </c>
      <c r="C13" s="15">
        <v>1</v>
      </c>
      <c r="D13" s="19">
        <v>1</v>
      </c>
      <c r="E13" s="20">
        <v>1</v>
      </c>
      <c r="F13" s="117"/>
      <c r="G13" s="15">
        <v>1</v>
      </c>
      <c r="H13" s="32">
        <f>IF(OR(H14="3:0",H14="3:1",H14="3:2",H14="2:0",H14="2:1",H14="W",H14="w"),2,IF(OR(H14="0:3",H14="1:3",H14="2:3",H14="0:2",H14="1:2"),1,0))</f>
        <v>2</v>
      </c>
      <c r="I13" s="32">
        <f>IF(OR(I14="3:0",I14="3:1",I14="3:2",I14="2:0",I14="2:1",I14="W",I14="w"),2,IF(OR(I14="0:3",I14="1:3",I14="2:3",I14="0:2",I14="1:2"),1,0))</f>
        <v>2</v>
      </c>
      <c r="J13" s="130">
        <f>SUM(C13:E13,G13:I13)</f>
        <v>8</v>
      </c>
      <c r="K13" s="113">
        <v>5</v>
      </c>
    </row>
    <row r="14" spans="1:11" ht="14.25" customHeight="1" thickBot="1">
      <c r="A14" s="108"/>
      <c r="B14" s="109"/>
      <c r="C14" s="17" t="s">
        <v>138</v>
      </c>
      <c r="D14" s="18" t="s">
        <v>138</v>
      </c>
      <c r="E14" s="21" t="s">
        <v>137</v>
      </c>
      <c r="F14" s="118"/>
      <c r="G14" s="17" t="s">
        <v>138</v>
      </c>
      <c r="H14" s="18" t="s">
        <v>135</v>
      </c>
      <c r="I14" s="17" t="s">
        <v>135</v>
      </c>
      <c r="J14" s="130"/>
      <c r="K14" s="113"/>
    </row>
    <row r="15" spans="1:11" ht="14.25" customHeight="1">
      <c r="A15" s="108">
        <v>5</v>
      </c>
      <c r="B15" s="109" t="s">
        <v>41</v>
      </c>
      <c r="C15" s="9">
        <v>1</v>
      </c>
      <c r="D15" s="8">
        <v>1</v>
      </c>
      <c r="E15" s="9">
        <v>2</v>
      </c>
      <c r="F15" s="13">
        <v>2</v>
      </c>
      <c r="G15" s="110"/>
      <c r="H15" s="32">
        <f>IF(OR(H16="3:0",H16="3:1",H16="3:2",H16="2:0",H16="2:1",H16="W",H16="w"),2,IF(OR(H16="0:3",H16="1:3",H16="2:3",H16="0:2",H16="1:2"),1,0))</f>
        <v>1</v>
      </c>
      <c r="I15" s="9">
        <v>2</v>
      </c>
      <c r="J15" s="130">
        <f>SUM(C15:F15,H15:I15)</f>
        <v>9</v>
      </c>
      <c r="K15" s="113">
        <v>3</v>
      </c>
    </row>
    <row r="16" spans="1:11" ht="14.25" customHeight="1" thickBot="1">
      <c r="A16" s="108"/>
      <c r="B16" s="109"/>
      <c r="C16" s="11" t="s">
        <v>138</v>
      </c>
      <c r="D16" s="10" t="s">
        <v>138</v>
      </c>
      <c r="E16" s="11" t="s">
        <v>135</v>
      </c>
      <c r="F16" s="10" t="s">
        <v>135</v>
      </c>
      <c r="G16" s="111"/>
      <c r="H16" s="10" t="s">
        <v>137</v>
      </c>
      <c r="I16" s="11" t="s">
        <v>135</v>
      </c>
      <c r="J16" s="130"/>
      <c r="K16" s="113"/>
    </row>
    <row r="17" spans="1:11" ht="14.25" customHeight="1">
      <c r="A17" s="108">
        <v>6</v>
      </c>
      <c r="B17" s="109" t="s">
        <v>42</v>
      </c>
      <c r="C17" s="15">
        <v>1</v>
      </c>
      <c r="D17" s="16">
        <v>1</v>
      </c>
      <c r="E17" s="15">
        <v>1</v>
      </c>
      <c r="F17" s="32">
        <f>IF(OR(F18="3:0",F18="3:1",F18="3:2",F18="2:0",F18="2:1",F18="W",F18="w"),2,IF(OR(F18="0:3",F18="1:3",F18="2:3",F18="0:2",F18="1:2"),1,0))</f>
        <v>1</v>
      </c>
      <c r="G17" s="32">
        <f>IF(OR(G18="3:0",G18="3:1",G18="3:2",G18="2:0",G18="2:1",G18="W",G18="w"),2,IF(OR(G18="0:3",G18="1:3",G18="2:3",G18="0:2",G18="1:2"),1,0))</f>
        <v>2</v>
      </c>
      <c r="H17" s="117"/>
      <c r="I17" s="15">
        <v>1</v>
      </c>
      <c r="J17" s="130">
        <f>SUM(C17:G17,I17)</f>
        <v>7</v>
      </c>
      <c r="K17" s="113">
        <v>7</v>
      </c>
    </row>
    <row r="18" spans="1:11" ht="14.25" customHeight="1" thickBot="1">
      <c r="A18" s="108"/>
      <c r="B18" s="109"/>
      <c r="C18" s="17" t="s">
        <v>138</v>
      </c>
      <c r="D18" s="18" t="s">
        <v>138</v>
      </c>
      <c r="E18" s="17" t="s">
        <v>137</v>
      </c>
      <c r="F18" s="18" t="s">
        <v>138</v>
      </c>
      <c r="G18" s="17" t="s">
        <v>136</v>
      </c>
      <c r="H18" s="118"/>
      <c r="I18" s="17" t="s">
        <v>137</v>
      </c>
      <c r="J18" s="130"/>
      <c r="K18" s="113"/>
    </row>
    <row r="19" spans="1:11" ht="14.25" customHeight="1">
      <c r="A19" s="108">
        <v>7</v>
      </c>
      <c r="B19" s="109" t="s">
        <v>43</v>
      </c>
      <c r="C19" s="9">
        <v>1</v>
      </c>
      <c r="D19" s="8">
        <v>1</v>
      </c>
      <c r="E19" s="32">
        <f>IF(OR(E20="3:0",E20="3:1",E20="3:2",E20="2:0",E20="2:1",E20="W",E20="w"),2,IF(OR(E20="0:3",E20="1:3",E20="2:3",E20="0:2",E20="1:2"),1,0))</f>
        <v>1</v>
      </c>
      <c r="F19" s="32">
        <f>IF(OR(F20="3:0",F20="3:1",F20="3:2",F20="2:0",F20="2:1",F20="W",F20="w"),2,IF(OR(F20="0:3",F20="1:3",F20="2:3",F20="0:2",F20="1:2"),1,0))</f>
        <v>1</v>
      </c>
      <c r="G19" s="9">
        <v>1</v>
      </c>
      <c r="H19" s="13">
        <v>2</v>
      </c>
      <c r="I19" s="139"/>
      <c r="J19" s="130">
        <f>SUM(C19:H19)</f>
        <v>7</v>
      </c>
      <c r="K19" s="113">
        <v>6</v>
      </c>
    </row>
    <row r="20" spans="1:11" ht="14.25" customHeight="1" thickBot="1">
      <c r="A20" s="108"/>
      <c r="B20" s="109"/>
      <c r="C20" s="11" t="s">
        <v>138</v>
      </c>
      <c r="D20" s="10" t="s">
        <v>138</v>
      </c>
      <c r="E20" s="11" t="s">
        <v>138</v>
      </c>
      <c r="F20" s="10" t="s">
        <v>138</v>
      </c>
      <c r="G20" s="11" t="s">
        <v>138</v>
      </c>
      <c r="H20" s="14" t="s">
        <v>136</v>
      </c>
      <c r="I20" s="140"/>
      <c r="J20" s="130"/>
      <c r="K20" s="113"/>
    </row>
    <row r="22" spans="1:9" ht="14.25" customHeight="1" thickBot="1">
      <c r="A22" s="107" t="s">
        <v>6</v>
      </c>
      <c r="B22" s="107"/>
      <c r="C22" s="107"/>
      <c r="D22" s="107"/>
      <c r="E22" s="107"/>
      <c r="F22" s="107"/>
      <c r="G22" s="107"/>
      <c r="H22" s="107"/>
      <c r="I22" s="107"/>
    </row>
    <row r="23" spans="1:11" ht="14.25" customHeight="1" thickBot="1">
      <c r="A23" s="3" t="s">
        <v>1</v>
      </c>
      <c r="B23" s="4" t="s">
        <v>2</v>
      </c>
      <c r="C23" s="5">
        <v>1</v>
      </c>
      <c r="D23" s="6">
        <v>2</v>
      </c>
      <c r="E23" s="5">
        <v>3</v>
      </c>
      <c r="F23" s="6">
        <v>4</v>
      </c>
      <c r="G23" s="5">
        <v>5</v>
      </c>
      <c r="H23" s="6">
        <v>6</v>
      </c>
      <c r="I23" s="5">
        <v>7</v>
      </c>
      <c r="J23" s="38" t="s">
        <v>3</v>
      </c>
      <c r="K23" s="31" t="s">
        <v>4</v>
      </c>
    </row>
    <row r="24" spans="1:11" ht="14.25" customHeight="1">
      <c r="A24" s="119">
        <v>1</v>
      </c>
      <c r="B24" s="120" t="s">
        <v>44</v>
      </c>
      <c r="C24" s="110"/>
      <c r="D24" s="32">
        <f>IF(OR(D25="3:0",D25="3:1",D25="3:2",D25="2:0",D25="2:1",D25="W",D25="w"),2,IF(OR(D25="0:3",D25="1:3",D25="2:3",D25="0:2",D25="1:2"),1,0))</f>
        <v>1</v>
      </c>
      <c r="E24" s="32">
        <v>2</v>
      </c>
      <c r="F24" s="8">
        <v>2</v>
      </c>
      <c r="G24" s="32">
        <f>IF(OR(G25="3:0",G25="3:1",G25="3:2",G25="2:0",G25="2:1",G25="W",G25="w"),2,IF(OR(G25="0:3",G25="1:3",G25="2:3",G25="0:2",G25="1:2"),1,0))</f>
        <v>2</v>
      </c>
      <c r="H24" s="8">
        <v>2</v>
      </c>
      <c r="I24" s="9">
        <v>2</v>
      </c>
      <c r="J24" s="136">
        <f>SUM(C24:I25,C24)</f>
        <v>11</v>
      </c>
      <c r="K24" s="114">
        <v>2</v>
      </c>
    </row>
    <row r="25" spans="1:11" ht="14.25" customHeight="1" thickBot="1">
      <c r="A25" s="108"/>
      <c r="B25" s="109"/>
      <c r="C25" s="111"/>
      <c r="D25" s="10" t="s">
        <v>139</v>
      </c>
      <c r="E25" s="11" t="s">
        <v>135</v>
      </c>
      <c r="F25" s="10" t="s">
        <v>135</v>
      </c>
      <c r="G25" s="11" t="s">
        <v>135</v>
      </c>
      <c r="H25" s="10" t="s">
        <v>135</v>
      </c>
      <c r="I25" s="11" t="s">
        <v>135</v>
      </c>
      <c r="J25" s="130"/>
      <c r="K25" s="113"/>
    </row>
    <row r="26" spans="1:11" ht="14.25" customHeight="1">
      <c r="A26" s="108">
        <v>2</v>
      </c>
      <c r="B26" s="109" t="s">
        <v>45</v>
      </c>
      <c r="C26" s="32">
        <f>IF(OR(C27="3:0",C27="3:1",C27="3:2",C27="2:0",C27="2:1",C27="W",C27="w"),2,IF(OR(C27="0:3",C27="1:3",C27="2:3",C27="0:2",C27="1:2"),1,0))</f>
        <v>2</v>
      </c>
      <c r="D26" s="115"/>
      <c r="E26" s="32">
        <f>IF(OR(E27="3:0",E27="3:1",E27="3:2",E27="2:0",E27="2:1",E27="W",E27="w"),2,IF(OR(E27="0:3",E27="1:3",E27="2:3",E27="0:2",E27="1:2"),1,0))</f>
        <v>2</v>
      </c>
      <c r="F26" s="8">
        <v>2</v>
      </c>
      <c r="G26" s="9">
        <v>2</v>
      </c>
      <c r="H26" s="8">
        <v>2</v>
      </c>
      <c r="I26" s="9">
        <v>2</v>
      </c>
      <c r="J26" s="130">
        <f>SUM(E26:I26,C26)</f>
        <v>12</v>
      </c>
      <c r="K26" s="113">
        <v>1</v>
      </c>
    </row>
    <row r="27" spans="1:11" ht="14.25" customHeight="1" thickBot="1">
      <c r="A27" s="108"/>
      <c r="B27" s="109"/>
      <c r="C27" s="11" t="s">
        <v>140</v>
      </c>
      <c r="D27" s="116"/>
      <c r="E27" s="11" t="s">
        <v>135</v>
      </c>
      <c r="F27" s="10" t="s">
        <v>135</v>
      </c>
      <c r="G27" s="11" t="s">
        <v>135</v>
      </c>
      <c r="H27" s="10" t="s">
        <v>135</v>
      </c>
      <c r="I27" s="11" t="s">
        <v>136</v>
      </c>
      <c r="J27" s="130"/>
      <c r="K27" s="113"/>
    </row>
    <row r="28" spans="1:11" ht="14.25" customHeight="1">
      <c r="A28" s="108">
        <v>3</v>
      </c>
      <c r="B28" s="109" t="s">
        <v>46</v>
      </c>
      <c r="C28" s="9">
        <v>1</v>
      </c>
      <c r="D28" s="32">
        <f>IF(OR(D29="3:0",D29="3:1",D29="3:2",D29="2:0",D29="2:1",D29="W",D29="w"),2,IF(OR(D29="0:3",D29="1:3",D29="2:3",D29="0:2",D29="1:2"),1,0))</f>
        <v>1</v>
      </c>
      <c r="E28" s="110"/>
      <c r="F28" s="8">
        <v>1</v>
      </c>
      <c r="G28" s="9">
        <v>2</v>
      </c>
      <c r="H28" s="8">
        <v>2</v>
      </c>
      <c r="I28" s="9">
        <v>2</v>
      </c>
      <c r="J28" s="130">
        <f>SUM(F28:I28,C28:D28)</f>
        <v>9</v>
      </c>
      <c r="K28" s="113">
        <v>4</v>
      </c>
    </row>
    <row r="29" spans="1:11" ht="14.25" customHeight="1" thickBot="1">
      <c r="A29" s="108"/>
      <c r="B29" s="109"/>
      <c r="C29" s="11" t="s">
        <v>138</v>
      </c>
      <c r="D29" s="14" t="s">
        <v>138</v>
      </c>
      <c r="E29" s="111"/>
      <c r="F29" s="10" t="s">
        <v>139</v>
      </c>
      <c r="G29" s="11" t="s">
        <v>135</v>
      </c>
      <c r="H29" s="10" t="s">
        <v>135</v>
      </c>
      <c r="I29" s="11" t="s">
        <v>135</v>
      </c>
      <c r="J29" s="130"/>
      <c r="K29" s="113"/>
    </row>
    <row r="30" spans="1:11" ht="14.25" customHeight="1">
      <c r="A30" s="108">
        <v>4</v>
      </c>
      <c r="B30" s="109" t="s">
        <v>47</v>
      </c>
      <c r="C30" s="15">
        <v>1</v>
      </c>
      <c r="D30" s="19">
        <v>1</v>
      </c>
      <c r="E30" s="20">
        <v>2</v>
      </c>
      <c r="F30" s="117"/>
      <c r="G30" s="15">
        <v>2</v>
      </c>
      <c r="H30" s="32">
        <f>IF(OR(H31="3:0",H31="3:1",H31="3:2",H31="2:0",H31="2:1",H31="W",H31="w"),2,IF(OR(H31="0:3",H31="1:3",H31="2:3",H31="0:2",H31="1:2"),1,0))</f>
        <v>2</v>
      </c>
      <c r="I30" s="32">
        <f>IF(OR(I31="3:0",I31="3:1",I31="3:2",I31="2:0",I31="2:1",I31="W",I31="w"),2,IF(OR(I31="0:3",I31="1:3",I31="2:3",I31="0:2",I31="1:2"),1,0))</f>
        <v>2</v>
      </c>
      <c r="J30" s="130">
        <f>SUM(C30:E30,G30:I30)</f>
        <v>10</v>
      </c>
      <c r="K30" s="113">
        <v>3</v>
      </c>
    </row>
    <row r="31" spans="1:11" ht="14.25" customHeight="1" thickBot="1">
      <c r="A31" s="108"/>
      <c r="B31" s="109"/>
      <c r="C31" s="17" t="s">
        <v>138</v>
      </c>
      <c r="D31" s="18" t="s">
        <v>138</v>
      </c>
      <c r="E31" s="21" t="s">
        <v>140</v>
      </c>
      <c r="F31" s="118"/>
      <c r="G31" s="17" t="s">
        <v>135</v>
      </c>
      <c r="H31" s="18" t="s">
        <v>140</v>
      </c>
      <c r="I31" s="17" t="s">
        <v>135</v>
      </c>
      <c r="J31" s="130"/>
      <c r="K31" s="113"/>
    </row>
    <row r="32" spans="1:11" ht="14.25" customHeight="1">
      <c r="A32" s="108">
        <v>5</v>
      </c>
      <c r="B32" s="109" t="s">
        <v>49</v>
      </c>
      <c r="C32" s="32">
        <f>IF(OR(C33="3:0",C33="3:1",C33="3:2",C33="2:0",C33="2:1",C33="W",C33="w"),2,IF(OR(C33="0:3",C33="1:3",C33="2:3",C33="0:2",C33="1:2"),1,0))</f>
        <v>1</v>
      </c>
      <c r="D32" s="32">
        <f>IF(OR(D33="3:0",D33="3:1",D33="3:2",D33="2:0",D33="2:1",D33="W",D33="w"),2,IF(OR(D33="0:3",D33="1:3",D33="2:3",D33="0:2",D33="1:2"),1,0))</f>
        <v>1</v>
      </c>
      <c r="E32" s="9">
        <v>1</v>
      </c>
      <c r="F32" s="13">
        <v>1</v>
      </c>
      <c r="G32" s="110"/>
      <c r="H32" s="32">
        <f>IF(OR(H33="3:0",H33="3:1",H33="3:2",H33="2:0",H33="2:1",H33="W",H33="w"),2,IF(OR(H33="0:3",H33="1:3",H33="2:3",H33="0:2",H33="1:2"),1,0))</f>
        <v>1</v>
      </c>
      <c r="I32" s="9">
        <v>1</v>
      </c>
      <c r="J32" s="130">
        <f>SUM(C32:F32,H32:I32)</f>
        <v>6</v>
      </c>
      <c r="K32" s="113">
        <v>7</v>
      </c>
    </row>
    <row r="33" spans="1:11" ht="14.25" customHeight="1" thickBot="1">
      <c r="A33" s="108"/>
      <c r="B33" s="109"/>
      <c r="C33" s="11" t="s">
        <v>138</v>
      </c>
      <c r="D33" s="10" t="s">
        <v>138</v>
      </c>
      <c r="E33" s="11" t="s">
        <v>138</v>
      </c>
      <c r="F33" s="10" t="s">
        <v>138</v>
      </c>
      <c r="G33" s="111"/>
      <c r="H33" s="10" t="s">
        <v>137</v>
      </c>
      <c r="I33" s="11" t="s">
        <v>138</v>
      </c>
      <c r="J33" s="130"/>
      <c r="K33" s="113"/>
    </row>
    <row r="34" spans="1:11" ht="14.25" customHeight="1">
      <c r="A34" s="108">
        <v>6</v>
      </c>
      <c r="B34" s="109" t="s">
        <v>48</v>
      </c>
      <c r="C34" s="15">
        <v>1</v>
      </c>
      <c r="D34" s="16">
        <v>1</v>
      </c>
      <c r="E34" s="15">
        <v>1</v>
      </c>
      <c r="F34" s="32">
        <f>IF(OR(F35="3:0",F35="3:1",F35="3:2",F35="2:0",F35="2:1",F35="W",F35="w"),2,IF(OR(F35="0:3",F35="1:3",F35="2:3",F35="0:2",F35="1:2"),1,0))</f>
        <v>1</v>
      </c>
      <c r="G34" s="32">
        <f>IF(OR(G35="3:0",G35="3:1",G35="3:2",G35="2:0",G35="2:1",G35="W",G35="w"),2,IF(OR(G35="0:3",G35="1:3",G35="2:3",G35="0:2",G35="1:2"),1,0))</f>
        <v>2</v>
      </c>
      <c r="H34" s="117"/>
      <c r="I34" s="15">
        <v>2</v>
      </c>
      <c r="J34" s="130">
        <f>SUM(C34:G34,I34)</f>
        <v>8</v>
      </c>
      <c r="K34" s="113">
        <v>5</v>
      </c>
    </row>
    <row r="35" spans="1:11" ht="14.25" customHeight="1" thickBot="1">
      <c r="A35" s="108"/>
      <c r="B35" s="109"/>
      <c r="C35" s="17" t="s">
        <v>138</v>
      </c>
      <c r="D35" s="18" t="s">
        <v>138</v>
      </c>
      <c r="E35" s="17" t="s">
        <v>138</v>
      </c>
      <c r="F35" s="18" t="s">
        <v>139</v>
      </c>
      <c r="G35" s="17" t="s">
        <v>136</v>
      </c>
      <c r="H35" s="118"/>
      <c r="I35" s="17" t="s">
        <v>135</v>
      </c>
      <c r="J35" s="130"/>
      <c r="K35" s="113"/>
    </row>
    <row r="36" spans="1:11" ht="14.25" customHeight="1">
      <c r="A36" s="108">
        <v>7</v>
      </c>
      <c r="B36" s="109" t="s">
        <v>50</v>
      </c>
      <c r="C36" s="9">
        <v>1</v>
      </c>
      <c r="D36" s="8">
        <v>1</v>
      </c>
      <c r="E36" s="9">
        <v>1</v>
      </c>
      <c r="F36" s="32">
        <f>IF(OR(F37="3:0",F37="3:1",F37="3:2",F37="2:0",F37="2:1",F37="W",F37="w"),2,IF(OR(F37="0:3",F37="1:3",F37="2:3",F37="0:2",F37="1:2"),1,0))</f>
        <v>1</v>
      </c>
      <c r="G36" s="9">
        <v>2</v>
      </c>
      <c r="H36" s="13">
        <v>1</v>
      </c>
      <c r="I36" s="139"/>
      <c r="J36" s="130">
        <f>SUM(C36:H36)</f>
        <v>7</v>
      </c>
      <c r="K36" s="113">
        <v>6</v>
      </c>
    </row>
    <row r="37" spans="1:11" ht="14.25" customHeight="1" thickBot="1">
      <c r="A37" s="108"/>
      <c r="B37" s="109"/>
      <c r="C37" s="11" t="s">
        <v>138</v>
      </c>
      <c r="D37" s="10" t="s">
        <v>137</v>
      </c>
      <c r="E37" s="11" t="s">
        <v>138</v>
      </c>
      <c r="F37" s="10" t="s">
        <v>138</v>
      </c>
      <c r="G37" s="11" t="s">
        <v>135</v>
      </c>
      <c r="H37" s="14" t="s">
        <v>138</v>
      </c>
      <c r="I37" s="140"/>
      <c r="J37" s="130"/>
      <c r="K37" s="113"/>
    </row>
    <row r="38" spans="1:11" ht="15.75">
      <c r="A38" s="22"/>
      <c r="B38" s="22"/>
      <c r="C38" s="23"/>
      <c r="D38" s="23"/>
      <c r="E38" s="23"/>
      <c r="F38" s="23"/>
      <c r="G38" s="23"/>
      <c r="H38" s="24"/>
      <c r="I38" s="24"/>
      <c r="J38" s="39"/>
      <c r="K38" s="22"/>
    </row>
    <row r="40" spans="3:7" ht="15.75">
      <c r="C40" s="25" t="s">
        <v>7</v>
      </c>
      <c r="G40" s="26" t="s">
        <v>23</v>
      </c>
    </row>
    <row r="43" spans="3:7" ht="15.75">
      <c r="C43" s="25" t="s">
        <v>8</v>
      </c>
      <c r="G43" s="26" t="s">
        <v>9</v>
      </c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sheetProtection/>
  <mergeCells count="75">
    <mergeCell ref="J34:J35"/>
    <mergeCell ref="B24:B25"/>
    <mergeCell ref="K36:K37"/>
    <mergeCell ref="A36:A37"/>
    <mergeCell ref="B36:B37"/>
    <mergeCell ref="I36:I37"/>
    <mergeCell ref="J36:J37"/>
    <mergeCell ref="K34:K35"/>
    <mergeCell ref="A34:A35"/>
    <mergeCell ref="B34:B35"/>
    <mergeCell ref="H34:H35"/>
    <mergeCell ref="A22:I22"/>
    <mergeCell ref="D26:D27"/>
    <mergeCell ref="J26:J27"/>
    <mergeCell ref="K26:K27"/>
    <mergeCell ref="C24:C25"/>
    <mergeCell ref="J24:J25"/>
    <mergeCell ref="K24:K25"/>
    <mergeCell ref="A26:A27"/>
    <mergeCell ref="B26:B27"/>
    <mergeCell ref="A24:A25"/>
    <mergeCell ref="B7:B8"/>
    <mergeCell ref="D9:D10"/>
    <mergeCell ref="C7:C8"/>
    <mergeCell ref="A7:A8"/>
    <mergeCell ref="B15:B16"/>
    <mergeCell ref="G15:G16"/>
    <mergeCell ref="J13:J14"/>
    <mergeCell ref="A1:K1"/>
    <mergeCell ref="A2:K2"/>
    <mergeCell ref="A3:K3"/>
    <mergeCell ref="A9:A10"/>
    <mergeCell ref="J9:J10"/>
    <mergeCell ref="K7:K8"/>
    <mergeCell ref="A5:I5"/>
    <mergeCell ref="F13:F14"/>
    <mergeCell ref="J15:J16"/>
    <mergeCell ref="E11:E12"/>
    <mergeCell ref="J11:J12"/>
    <mergeCell ref="I19:I20"/>
    <mergeCell ref="J19:J20"/>
    <mergeCell ref="K19:K20"/>
    <mergeCell ref="K13:K14"/>
    <mergeCell ref="J7:J8"/>
    <mergeCell ref="K15:K16"/>
    <mergeCell ref="H17:H18"/>
    <mergeCell ref="J17:J18"/>
    <mergeCell ref="K17:K18"/>
    <mergeCell ref="K11:K12"/>
    <mergeCell ref="K9:K10"/>
    <mergeCell ref="E28:E29"/>
    <mergeCell ref="J28:J29"/>
    <mergeCell ref="J30:J31"/>
    <mergeCell ref="K32:K33"/>
    <mergeCell ref="K28:K29"/>
    <mergeCell ref="F30:F31"/>
    <mergeCell ref="K30:K31"/>
    <mergeCell ref="A28:A29"/>
    <mergeCell ref="B28:B29"/>
    <mergeCell ref="A30:A31"/>
    <mergeCell ref="B30:B31"/>
    <mergeCell ref="A32:A33"/>
    <mergeCell ref="B32:B33"/>
    <mergeCell ref="G32:G33"/>
    <mergeCell ref="J32:J33"/>
    <mergeCell ref="A19:A20"/>
    <mergeCell ref="B19:B20"/>
    <mergeCell ref="B9:B10"/>
    <mergeCell ref="A17:A18"/>
    <mergeCell ref="B17:B18"/>
    <mergeCell ref="A13:A14"/>
    <mergeCell ref="B13:B14"/>
    <mergeCell ref="A11:A12"/>
    <mergeCell ref="B11:B12"/>
    <mergeCell ref="A15:A16"/>
  </mergeCells>
  <printOptions/>
  <pageMargins left="0.47" right="0.42" top="0.51" bottom="0.37" header="0.5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45" zoomScalePageLayoutView="0" workbookViewId="0" topLeftCell="A1">
      <selection activeCell="M4" sqref="M4"/>
    </sheetView>
  </sheetViews>
  <sheetFormatPr defaultColWidth="9.00390625" defaultRowHeight="12.75"/>
  <cols>
    <col min="1" max="1" width="3.375" style="1" customWidth="1"/>
    <col min="2" max="2" width="19.125" style="1" customWidth="1"/>
    <col min="3" max="10" width="7.75390625" style="1" customWidth="1"/>
    <col min="11" max="12" width="5.75390625" style="1" customWidth="1"/>
    <col min="13" max="16384" width="9.125" style="1" customWidth="1"/>
  </cols>
  <sheetData>
    <row r="1" spans="1:12" ht="66" customHeight="1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39" customHeight="1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0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30" customHeight="1">
      <c r="A4" s="106" t="s">
        <v>177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9" ht="14.25" customHeight="1" thickBot="1">
      <c r="A5" s="2"/>
      <c r="B5" s="2"/>
      <c r="C5" s="2"/>
      <c r="D5" s="2"/>
      <c r="E5" s="2"/>
      <c r="F5" s="2"/>
      <c r="G5" s="2"/>
      <c r="H5" s="2"/>
      <c r="I5" s="2"/>
    </row>
    <row r="6" spans="1:12" ht="15.75" customHeight="1" thickBot="1">
      <c r="A6" s="3" t="s">
        <v>1</v>
      </c>
      <c r="B6" s="4" t="s">
        <v>2</v>
      </c>
      <c r="C6" s="5">
        <v>1</v>
      </c>
      <c r="D6" s="6">
        <v>2</v>
      </c>
      <c r="E6" s="5">
        <v>3</v>
      </c>
      <c r="F6" s="6">
        <v>4</v>
      </c>
      <c r="G6" s="5">
        <v>5</v>
      </c>
      <c r="H6" s="6">
        <v>6</v>
      </c>
      <c r="I6" s="5">
        <v>7</v>
      </c>
      <c r="J6" s="6">
        <v>8</v>
      </c>
      <c r="K6" s="38" t="s">
        <v>3</v>
      </c>
      <c r="L6" s="31" t="s">
        <v>4</v>
      </c>
    </row>
    <row r="7" spans="1:12" ht="15.75" customHeight="1">
      <c r="A7" s="119">
        <v>1</v>
      </c>
      <c r="B7" s="120" t="s">
        <v>35</v>
      </c>
      <c r="C7" s="110"/>
      <c r="D7" s="32">
        <f>IF(OR(D8="3:0",D8="3:1",D8="3:2",D8="2:0",D8="2:1",D8="W",D8="w"),2,IF(OR(D8="0:3",D8="1:3",D8="2:3",D8="0:2",D8="1:2"),1,0))</f>
        <v>1</v>
      </c>
      <c r="E7" s="32">
        <f>IF(OR(E8="3:0",E8="3:1",E8="3:2",E8="2:0",E8="2:1",E8="W",E8="w"),2,IF(OR(E8="0:3",E8="1:3",E8="2:3",E8="0:2",E8="1:2"),1,0))</f>
        <v>1</v>
      </c>
      <c r="F7" s="134">
        <v>2</v>
      </c>
      <c r="G7" s="134">
        <v>2</v>
      </c>
      <c r="H7" s="8">
        <v>2</v>
      </c>
      <c r="I7" s="9">
        <v>2</v>
      </c>
      <c r="J7" s="134">
        <v>2</v>
      </c>
      <c r="K7" s="136">
        <f>SUM(D7:J7)</f>
        <v>12</v>
      </c>
      <c r="L7" s="114">
        <v>3</v>
      </c>
    </row>
    <row r="8" spans="1:12" ht="15.75" customHeight="1" thickBot="1">
      <c r="A8" s="108"/>
      <c r="B8" s="109"/>
      <c r="C8" s="111"/>
      <c r="D8" s="10" t="s">
        <v>137</v>
      </c>
      <c r="E8" s="11" t="s">
        <v>138</v>
      </c>
      <c r="F8" s="135"/>
      <c r="G8" s="135"/>
      <c r="H8" s="10" t="s">
        <v>135</v>
      </c>
      <c r="I8" s="11" t="s">
        <v>135</v>
      </c>
      <c r="J8" s="135"/>
      <c r="K8" s="130"/>
      <c r="L8" s="113"/>
    </row>
    <row r="9" spans="1:12" ht="15.75" customHeight="1">
      <c r="A9" s="108">
        <v>2</v>
      </c>
      <c r="B9" s="109" t="s">
        <v>45</v>
      </c>
      <c r="C9" s="32">
        <f>IF(OR(C10="3:0",C10="3:1",C10="3:2",C10="2:0",C10="2:1",C10="W",C10="w"),2,IF(OR(C10="0:3",C10="1:3",C10="2:3",C10="0:2",C10="1:2"),1,0))</f>
        <v>2</v>
      </c>
      <c r="D9" s="115"/>
      <c r="E9" s="134">
        <v>2</v>
      </c>
      <c r="F9" s="32">
        <f>IF(OR(F10="3:0",F10="3:1",F10="3:2",F10="2:0",F10="2:1",F10="W",F10="w"),2,IF(OR(F10="0:3",F10="1:3",F10="2:3",F10="0:2",F10="1:2"),1,0))</f>
        <v>2</v>
      </c>
      <c r="G9" s="9">
        <v>2</v>
      </c>
      <c r="H9" s="134">
        <v>2</v>
      </c>
      <c r="I9" s="134">
        <v>2</v>
      </c>
      <c r="J9" s="8">
        <v>2</v>
      </c>
      <c r="K9" s="130">
        <f>SUM(E9:J9,C9)</f>
        <v>14</v>
      </c>
      <c r="L9" s="113">
        <v>1</v>
      </c>
    </row>
    <row r="10" spans="1:12" ht="15.75" customHeight="1" thickBot="1">
      <c r="A10" s="108"/>
      <c r="B10" s="109"/>
      <c r="C10" s="11" t="s">
        <v>136</v>
      </c>
      <c r="D10" s="116"/>
      <c r="E10" s="135"/>
      <c r="F10" s="10" t="s">
        <v>136</v>
      </c>
      <c r="G10" s="11" t="s">
        <v>135</v>
      </c>
      <c r="H10" s="135"/>
      <c r="I10" s="135"/>
      <c r="J10" s="10" t="s">
        <v>135</v>
      </c>
      <c r="K10" s="130"/>
      <c r="L10" s="113"/>
    </row>
    <row r="11" spans="1:12" ht="15.75" customHeight="1">
      <c r="A11" s="108">
        <v>3</v>
      </c>
      <c r="B11" s="109" t="s">
        <v>44</v>
      </c>
      <c r="C11" s="32">
        <f>IF(OR(C12="3:0",C12="3:1",C12="3:2",C12="2:0",C12="2:1",C12="W",C12="w"),2,IF(OR(C12="0:3",C12="1:3",C12="2:3",C12="0:2",C12="1:2"),1,0))</f>
        <v>2</v>
      </c>
      <c r="D11" s="137">
        <v>1</v>
      </c>
      <c r="E11" s="110"/>
      <c r="F11" s="8">
        <v>2</v>
      </c>
      <c r="G11" s="9">
        <v>2</v>
      </c>
      <c r="H11" s="134">
        <v>2</v>
      </c>
      <c r="I11" s="134">
        <v>2</v>
      </c>
      <c r="J11" s="32">
        <f>IF(OR(J12="3:0",J12="3:1",J12="3:2",J12="2:0",J12="2:1",J12="W",J12="w"),2,IF(OR(J12="0:3",J12="1:3",J12="2:3",J12="0:2",J12="1:2"),1,0))</f>
        <v>2</v>
      </c>
      <c r="K11" s="130">
        <f>SUM(F11:J11,D11,C11)</f>
        <v>13</v>
      </c>
      <c r="L11" s="113">
        <v>2</v>
      </c>
    </row>
    <row r="12" spans="1:12" ht="15.75" customHeight="1" thickBot="1">
      <c r="A12" s="108"/>
      <c r="B12" s="109"/>
      <c r="C12" s="11" t="s">
        <v>135</v>
      </c>
      <c r="D12" s="138"/>
      <c r="E12" s="111"/>
      <c r="F12" s="10" t="s">
        <v>136</v>
      </c>
      <c r="G12" s="11" t="s">
        <v>135</v>
      </c>
      <c r="H12" s="135"/>
      <c r="I12" s="135"/>
      <c r="J12" s="10" t="s">
        <v>136</v>
      </c>
      <c r="K12" s="130"/>
      <c r="L12" s="113"/>
    </row>
    <row r="13" spans="1:12" ht="15.75" customHeight="1">
      <c r="A13" s="108">
        <v>4</v>
      </c>
      <c r="B13" s="109" t="s">
        <v>38</v>
      </c>
      <c r="C13" s="134">
        <v>1</v>
      </c>
      <c r="D13" s="32">
        <f>IF(OR(D14="3:0",D14="3:1",D14="3:2",D14="2:0",D14="2:1",D14="W",D14="w"),2,IF(OR(D14="0:3",D14="1:3",D14="2:3",D14="0:2",D14="1:2"),1,0))</f>
        <v>1</v>
      </c>
      <c r="E13" s="32">
        <f>IF(OR(E14="3:0",E14="3:1",E14="3:2",E14="2:0",E14="2:1",E14="W",E14="w"),2,IF(OR(E14="0:3",E14="1:3",E14="2:3",E14="0:2",E14="1:2"),1,0))</f>
        <v>1</v>
      </c>
      <c r="F13" s="117"/>
      <c r="G13" s="134">
        <v>2</v>
      </c>
      <c r="H13" s="16">
        <v>2</v>
      </c>
      <c r="I13" s="32">
        <f>IF(OR(I14="3:0",I14="3:1",I14="3:2",I14="2:0",I14="2:1",I14="W",I14="w"),2,IF(OR(I14="0:3",I14="1:3",I14="2:3",I14="0:2",I14="1:2"),1,0))</f>
        <v>2</v>
      </c>
      <c r="J13" s="134">
        <v>2</v>
      </c>
      <c r="K13" s="130">
        <f>SUM(G13:J13,E13,D13,C13)</f>
        <v>11</v>
      </c>
      <c r="L13" s="113">
        <v>4</v>
      </c>
    </row>
    <row r="14" spans="1:12" ht="15.75" customHeight="1" thickBot="1">
      <c r="A14" s="108"/>
      <c r="B14" s="109"/>
      <c r="C14" s="135"/>
      <c r="D14" s="18" t="s">
        <v>137</v>
      </c>
      <c r="E14" s="21" t="s">
        <v>137</v>
      </c>
      <c r="F14" s="118"/>
      <c r="G14" s="135"/>
      <c r="H14" s="18" t="s">
        <v>140</v>
      </c>
      <c r="I14" s="17" t="s">
        <v>136</v>
      </c>
      <c r="J14" s="135"/>
      <c r="K14" s="130"/>
      <c r="L14" s="113"/>
    </row>
    <row r="15" spans="1:12" ht="15.75" customHeight="1">
      <c r="A15" s="108">
        <v>5</v>
      </c>
      <c r="B15" s="109" t="s">
        <v>41</v>
      </c>
      <c r="C15" s="134">
        <v>1</v>
      </c>
      <c r="D15" s="32">
        <f>IF(OR(D16="3:0",D16="3:1",D16="3:2",D16="2:0",D16="2:1",D16="W",D16="w"),2,IF(OR(D16="0:3",D16="1:3",D16="2:3",D16="0:2",D16="1:2"),1,0))</f>
        <v>1</v>
      </c>
      <c r="E15" s="32">
        <f>IF(OR(E16="3:0",E16="3:1",E16="3:2",E16="2:0",E16="2:1",E16="W",E16="w"),2,IF(OR(E16="0:3",E16="1:3",E16="2:3",E16="0:2",E16="1:2"),1,0))</f>
        <v>1</v>
      </c>
      <c r="F15" s="137">
        <v>1</v>
      </c>
      <c r="G15" s="110"/>
      <c r="H15" s="32">
        <f>IF(OR(H16="3:0",H16="3:1",H16="3:2",H16="2:0",H16="2:1",H16="W",H16="w"),2,IF(OR(H16="0:3",H16="1:3",H16="2:3",H16="0:2",H16="1:2"),1,0))</f>
        <v>1</v>
      </c>
      <c r="I15" s="9">
        <v>1</v>
      </c>
      <c r="J15" s="134">
        <v>2</v>
      </c>
      <c r="K15" s="130">
        <f>SUM(H15:J15,F15,E15,D15,C15)</f>
        <v>8</v>
      </c>
      <c r="L15" s="113">
        <v>7</v>
      </c>
    </row>
    <row r="16" spans="1:12" ht="15.75" customHeight="1" thickBot="1">
      <c r="A16" s="108"/>
      <c r="B16" s="109"/>
      <c r="C16" s="135"/>
      <c r="D16" s="10" t="s">
        <v>138</v>
      </c>
      <c r="E16" s="11" t="s">
        <v>138</v>
      </c>
      <c r="F16" s="138"/>
      <c r="G16" s="111"/>
      <c r="H16" s="10" t="s">
        <v>139</v>
      </c>
      <c r="I16" s="11" t="s">
        <v>138</v>
      </c>
      <c r="J16" s="135"/>
      <c r="K16" s="130"/>
      <c r="L16" s="113"/>
    </row>
    <row r="17" spans="1:12" ht="15.75" customHeight="1">
      <c r="A17" s="108">
        <v>6</v>
      </c>
      <c r="B17" s="109" t="s">
        <v>47</v>
      </c>
      <c r="C17" s="32">
        <f>IF(OR(C18="3:0",C18="3:1",C18="3:2",C18="2:0",C18="2:1",C18="W",C18="w"),2,IF(OR(C18="0:3",C18="1:3",C18="2:3",C18="0:2",C18="1:2"),1,0))</f>
        <v>1</v>
      </c>
      <c r="D17" s="134">
        <v>1</v>
      </c>
      <c r="E17" s="134">
        <v>1</v>
      </c>
      <c r="F17" s="32">
        <f>IF(OR(F18="3:0",F18="3:1",F18="3:2",F18="2:0",F18="2:1",F18="W",F18="w"),2,IF(OR(F18="0:3",F18="1:3",F18="2:3",F18="0:2",F18="1:2"),1,0))</f>
        <v>1</v>
      </c>
      <c r="G17" s="32">
        <f>IF(OR(G18="3:0",G18="3:1",G18="3:2",G18="2:0",G18="2:1",G18="W",G18="w"),2,IF(OR(G18="0:3",G18="1:3",G18="2:3",G18="0:2",G18="1:2"),1,0))</f>
        <v>2</v>
      </c>
      <c r="H17" s="117"/>
      <c r="I17" s="134">
        <v>2</v>
      </c>
      <c r="J17" s="16">
        <v>1</v>
      </c>
      <c r="K17" s="130">
        <f>SUM(C17:G17,I17,J17)</f>
        <v>9</v>
      </c>
      <c r="L17" s="113">
        <v>5</v>
      </c>
    </row>
    <row r="18" spans="1:12" ht="15.75" customHeight="1" thickBot="1">
      <c r="A18" s="108"/>
      <c r="B18" s="109"/>
      <c r="C18" s="17" t="s">
        <v>138</v>
      </c>
      <c r="D18" s="135"/>
      <c r="E18" s="135"/>
      <c r="F18" s="18" t="s">
        <v>139</v>
      </c>
      <c r="G18" s="17" t="s">
        <v>140</v>
      </c>
      <c r="H18" s="118"/>
      <c r="I18" s="135"/>
      <c r="J18" s="18" t="s">
        <v>137</v>
      </c>
      <c r="K18" s="130"/>
      <c r="L18" s="113"/>
    </row>
    <row r="19" spans="1:12" ht="15.75" customHeight="1">
      <c r="A19" s="108">
        <v>7</v>
      </c>
      <c r="B19" s="109" t="s">
        <v>46</v>
      </c>
      <c r="C19" s="32">
        <f>IF(OR(C20="3:0",C20="3:1",C20="3:2",C20="2:0",C20="2:1",C20="W",C20="w"),2,IF(OR(C20="0:3",C20="1:3",C20="2:3",C20="0:2",C20="1:2"),1,0))</f>
        <v>1</v>
      </c>
      <c r="D19" s="134">
        <v>1</v>
      </c>
      <c r="E19" s="134">
        <v>1</v>
      </c>
      <c r="F19" s="32">
        <f>IF(OR(F20="3:0",F20="3:1",F20="3:2",F20="2:0",F20="2:1",F20="W",F20="w"),2,IF(OR(F20="0:3",F20="1:3",F20="2:3",F20="0:2",F20="1:2"),1,0))</f>
        <v>1</v>
      </c>
      <c r="G19" s="32">
        <f>IF(OR(G20="3:0",G20="3:1",G20="3:2",G20="2:0",G20="2:1",G20="W",G20="w"),2,IF(OR(G20="0:3",G20="1:3",G20="2:3",G20="0:2",G20="1:2"),1,0))</f>
        <v>2</v>
      </c>
      <c r="H19" s="137">
        <v>1</v>
      </c>
      <c r="I19" s="139"/>
      <c r="J19" s="8">
        <v>2</v>
      </c>
      <c r="K19" s="130">
        <f>SUM(C19:H19,J19)</f>
        <v>9</v>
      </c>
      <c r="L19" s="113">
        <v>6</v>
      </c>
    </row>
    <row r="20" spans="1:12" ht="15.75" customHeight="1" thickBot="1">
      <c r="A20" s="108"/>
      <c r="B20" s="109"/>
      <c r="C20" s="11" t="s">
        <v>138</v>
      </c>
      <c r="D20" s="135"/>
      <c r="E20" s="135"/>
      <c r="F20" s="10" t="s">
        <v>137</v>
      </c>
      <c r="G20" s="11" t="s">
        <v>135</v>
      </c>
      <c r="H20" s="138"/>
      <c r="I20" s="140"/>
      <c r="J20" s="50" t="s">
        <v>136</v>
      </c>
      <c r="K20" s="130"/>
      <c r="L20" s="113"/>
    </row>
    <row r="21" spans="1:12" ht="15.75" customHeight="1">
      <c r="A21" s="108">
        <v>8</v>
      </c>
      <c r="B21" s="109" t="s">
        <v>39</v>
      </c>
      <c r="C21" s="134">
        <v>1</v>
      </c>
      <c r="D21" s="32">
        <f>IF(OR(D22="3:0",D22="3:1",D22="3:2",D22="2:0",D22="2:1",D22="W",D22="w"),2,IF(OR(D22="0:3",D22="1:3",D22="2:3",D22="0:2",D22="1:2"),1,0))</f>
        <v>1</v>
      </c>
      <c r="E21" s="32">
        <f>IF(OR(E22="3:0",E22="3:1",E22="3:2",E22="2:0",E22="2:1",E22="W",E22="w"),2,IF(OR(E22="0:3",E22="1:3",E22="2:3",E22="0:2",E22="1:2"),1,0))</f>
        <v>1</v>
      </c>
      <c r="F21" s="134">
        <v>1</v>
      </c>
      <c r="G21" s="134">
        <v>1</v>
      </c>
      <c r="H21" s="32">
        <f>IF(OR(H22="3:0",H22="3:1",H22="3:2",H22="2:0",H22="2:1",H22="W",H22="w"),2,IF(OR(H22="0:3",H22="1:3",H22="2:3",H22="0:2",H22="1:2"),1,0))</f>
        <v>2</v>
      </c>
      <c r="I21" s="32">
        <f>IF(OR(I22="3:0",I22="3:1",I22="3:2",I22="2:0",I22="2:1",I22="W",I22="w"),2,IF(OR(I22="0:3",I22="1:3",I22="2:3",I22="0:2",I22="1:2"),1,0))</f>
        <v>1</v>
      </c>
      <c r="J21" s="131"/>
      <c r="K21" s="130">
        <f>SUM(C21:I21)</f>
        <v>8</v>
      </c>
      <c r="L21" s="113">
        <v>8</v>
      </c>
    </row>
    <row r="22" spans="1:12" ht="15.75" customHeight="1" thickBot="1">
      <c r="A22" s="128"/>
      <c r="B22" s="104"/>
      <c r="C22" s="135"/>
      <c r="D22" s="10" t="s">
        <v>138</v>
      </c>
      <c r="E22" s="11" t="s">
        <v>137</v>
      </c>
      <c r="F22" s="135"/>
      <c r="G22" s="135"/>
      <c r="H22" s="10" t="s">
        <v>136</v>
      </c>
      <c r="I22" s="11" t="s">
        <v>137</v>
      </c>
      <c r="J22" s="132"/>
      <c r="K22" s="133"/>
      <c r="L22" s="125"/>
    </row>
    <row r="25" spans="3:7" ht="15.75">
      <c r="C25" s="25" t="s">
        <v>7</v>
      </c>
      <c r="G25" s="26" t="s">
        <v>23</v>
      </c>
    </row>
    <row r="28" spans="3:7" ht="15.75">
      <c r="C28" s="25" t="s">
        <v>8</v>
      </c>
      <c r="G28" s="26" t="s">
        <v>9</v>
      </c>
    </row>
    <row r="41" ht="12.75" customHeight="1"/>
    <row r="42" ht="13.5" customHeight="1"/>
    <row r="43" ht="12.75" customHeight="1"/>
    <row r="44" ht="13.5" customHeight="1"/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</sheetData>
  <sheetProtection/>
  <mergeCells count="68">
    <mergeCell ref="J7:J8"/>
    <mergeCell ref="K7:K8"/>
    <mergeCell ref="L7:L8"/>
    <mergeCell ref="A1:L1"/>
    <mergeCell ref="A2:L2"/>
    <mergeCell ref="A3:L3"/>
    <mergeCell ref="A4:L4"/>
    <mergeCell ref="L11:L12"/>
    <mergeCell ref="H9:H10"/>
    <mergeCell ref="L9:L10"/>
    <mergeCell ref="E9:E10"/>
    <mergeCell ref="I9:I10"/>
    <mergeCell ref="J15:J16"/>
    <mergeCell ref="K9:K10"/>
    <mergeCell ref="E11:E12"/>
    <mergeCell ref="H11:H12"/>
    <mergeCell ref="K11:K12"/>
    <mergeCell ref="A15:A16"/>
    <mergeCell ref="B15:B16"/>
    <mergeCell ref="F15:F16"/>
    <mergeCell ref="G15:G16"/>
    <mergeCell ref="K15:K16"/>
    <mergeCell ref="L15:L16"/>
    <mergeCell ref="C15:C16"/>
    <mergeCell ref="A13:A14"/>
    <mergeCell ref="B13:B14"/>
    <mergeCell ref="F13:F14"/>
    <mergeCell ref="G13:G14"/>
    <mergeCell ref="K13:K14"/>
    <mergeCell ref="L13:L14"/>
    <mergeCell ref="C13:C14"/>
    <mergeCell ref="K17:K18"/>
    <mergeCell ref="L17:L18"/>
    <mergeCell ref="D17:D18"/>
    <mergeCell ref="H19:H20"/>
    <mergeCell ref="D19:D20"/>
    <mergeCell ref="I19:I20"/>
    <mergeCell ref="I17:I18"/>
    <mergeCell ref="A17:A18"/>
    <mergeCell ref="B17:B18"/>
    <mergeCell ref="E17:E18"/>
    <mergeCell ref="H17:H18"/>
    <mergeCell ref="F21:F22"/>
    <mergeCell ref="K19:K20"/>
    <mergeCell ref="L19:L20"/>
    <mergeCell ref="E19:E20"/>
    <mergeCell ref="J21:J22"/>
    <mergeCell ref="K21:K22"/>
    <mergeCell ref="L21:L22"/>
    <mergeCell ref="G21:G22"/>
    <mergeCell ref="A21:A22"/>
    <mergeCell ref="B21:B22"/>
    <mergeCell ref="C21:C22"/>
    <mergeCell ref="A19:A20"/>
    <mergeCell ref="B19:B20"/>
    <mergeCell ref="J13:J14"/>
    <mergeCell ref="D11:D12"/>
    <mergeCell ref="I11:I12"/>
    <mergeCell ref="A9:A10"/>
    <mergeCell ref="B9:B10"/>
    <mergeCell ref="D9:D10"/>
    <mergeCell ref="A11:A12"/>
    <mergeCell ref="B11:B12"/>
    <mergeCell ref="G7:G8"/>
    <mergeCell ref="F7:F8"/>
    <mergeCell ref="A7:A8"/>
    <mergeCell ref="B7:B8"/>
    <mergeCell ref="C7:C8"/>
  </mergeCells>
  <printOptions/>
  <pageMargins left="0.26" right="0.2" top="0.51" bottom="0.2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Валера</cp:lastModifiedBy>
  <cp:lastPrinted>2011-11-27T13:15:00Z</cp:lastPrinted>
  <dcterms:created xsi:type="dcterms:W3CDTF">2011-11-25T11:12:18Z</dcterms:created>
  <dcterms:modified xsi:type="dcterms:W3CDTF">2011-11-27T18:45:44Z</dcterms:modified>
  <cp:category/>
  <cp:version/>
  <cp:contentType/>
  <cp:contentStatus/>
</cp:coreProperties>
</file>